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B84AF67E-90B6-4C29-B944-10BB8BD190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<sst xmlns="http://schemas.openxmlformats.org/spreadsheetml/2006/main" count="380" uniqueCount="310">
  <si>
    <t>AFMA FEED SALES STATISTICS _x000D_
 JAN 2001 - JUL 2025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</si>
  <si>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</si>
  <si>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</si>
  <si>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</si>
  <si>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</si>
  <si>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</si>
  <si>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</si>
  <si>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</si>
  <si>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</si>
  <si>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</si>
  <si>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</si>
  <si>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</si>
  <si>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</si>
  <si>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</si>
  <si>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</si>
  <si>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</si>
  <si>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</si>
  <si>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</si>
  <si>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</si>
  <si>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</si>
  <si>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</si>
  <si>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</si>
  <si>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</si>
  <si>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</si>
  <si>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</si>
  <si>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</si>
  <si>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</si>
  <si>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</si>
  <si>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</si>
  <si>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</si>
  <si>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</si>
  <si>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</si>
  <si>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</si>
  <si>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</si>
  <si>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</si>
  <si>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</si>
  <si>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</si>
  <si>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</si>
  <si>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</si>
  <si>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</si>
  <si>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</si>
  <si>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</si>
  <si>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</si>
  <si>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</si>
  <si>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</si>
  <si>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</si>
  <si>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</si>
  <si>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</si>
  <si>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</si>
  <si>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</si>
  <si>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</si>
  <si>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</si>
  <si>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</si>
  <si>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</si>
  <si>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</si>
  <si>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</si>
  <si>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</si>
  <si>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</si>
  <si>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</si>
  <si>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</si>
  <si>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</si>
  <si>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</si>
  <si>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</si>
  <si>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</si>
  <si>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</si>
  <si>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</si>
  <si>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</si>
  <si>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</si>
  <si>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</si>
  <si>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</si>
  <si>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</si>
  <si>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</si>
  <si>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</si>
  <si>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</si>
  <si>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</si>
  <si>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</si>
  <si>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</si>
  <si>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</si>
  <si>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</si>
  <si>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</si>
  <si>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</si>
  <si>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</si>
  <si>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</si>
  <si>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</si>
  <si>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</si>
  <si>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</si>
  <si>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</si>
  <si>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</si>
  <si>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</si>
  <si>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AFMA - RAW MATERIAL USAGE _x000D_
 JAN 2001 - JUL 2025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</si>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</sst>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%"/>
  </numFmts>
  <fonts count="8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164" fontId="4" fillId="4" borderId="8" xfId="0" applyNumberFormat="1" applyFont="1" applyFill="1" applyBorder="1"/>
    <xf numFmtId="165" fontId="2" fillId="5" borderId="8" xfId="0" applyNumberFormat="1" applyFont="1" applyFill="1" applyBorder="1"/>
    <xf numFmtId="0" fontId="1" fillId="0" borderId="10" xfId="0" applyFont="1" applyBorder="1"/>
    <xf numFmtId="0" fontId="1" fillId="0" borderId="11" xfId="0" applyFont="1" applyBorder="1"/>
    <xf numFmtId="164" fontId="6" fillId="2" borderId="8" xfId="0" applyNumberFormat="1" applyFont="1" applyFill="1" applyBorder="1"/>
    <xf numFmtId="165" fontId="2" fillId="5" borderId="14" xfId="0" applyNumberFormat="1" applyFont="1" applyFill="1" applyBorder="1"/>
    <xf numFmtId="165" fontId="2" fillId="5" borderId="15" xfId="0" applyNumberFormat="1" applyFont="1" applyFill="1" applyBorder="1"/>
    <xf numFmtId="0" fontId="7" fillId="5" borderId="7" xfId="0" applyFont="1" applyFill="1" applyBorder="1" applyAlignment="1">
      <alignment horizontal="center"/>
    </xf>
    <xf numFmtId="3" fontId="5" fillId="2" borderId="8" xfId="0" applyNumberFormat="1" applyFont="1" applyFill="1" applyBorder="1"/>
    <xf numFmtId="0" fontId="7" fillId="5" borderId="18" xfId="0" applyFont="1" applyFill="1" applyBorder="1" applyAlignment="1">
      <alignment horizontal="center"/>
    </xf>
    <xf numFmtId="0" fontId="7" fillId="4" borderId="14" xfId="0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0" fontId="2" fillId="5" borderId="9" xfId="0" applyFont="1" applyFill="1" applyBorder="1" applyAlignment="1">
      <alignment horizontal="center"/>
    </xf>
    <xf numFmtId="0" fontId="1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4" borderId="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0" borderId="13" xfId="0" applyFont="1" applyBorder="1"/>
    <xf numFmtId="0" fontId="2" fillId="2" borderId="16" xfId="0" applyFont="1" applyFill="1" applyBorder="1" applyAlignment="1">
      <alignment horizontal="center" vertical="center" wrapText="1"/>
    </xf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49"/>
  <sheetViews>
    <sheetView tabSelected="1" workbookViewId="0">
      <pane xSplit="4" ySplit="2" topLeftCell="AX3" activePane="bottomRight" state="frozen"/>
      <selection pane="topRight" activeCell="E1" sqref="E1"/>
      <selection pane="bottomLeft" activeCell="A3" sqref="A3"/>
      <selection pane="bottomRight" activeCell="BM3" sqref="BM3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4" width="10" style="1" hidden="1" customWidth="1"/>
    <col min="5" max="59" width="10" style="1" customWidth="1"/>
    <col min="60" max="60" width="9.109375" style="1" customWidth="1"/>
    <col min="61" max="16384" width="9.109375" style="1"/>
  </cols>
  <sheetData>
    <row r="1" spans="2:59" ht="14.25" customHeight="1" thickBot="1" x14ac:dyDescent="0.25"/>
    <row r="2" spans="2:59" ht="30" customHeight="1" x14ac:dyDescent="0.2">
      <c r="B2" s="26" t="s">
        <v>0</v>
      </c>
      <c r="C2" s="27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9" t="s">
        <v>56</v>
      </c>
    </row>
    <row r="3" spans="2:59" ht="11.4" x14ac:dyDescent="0.2">
      <c r="B3" s="10" t="s">
        <v>57</v>
      </c>
      <c r="C3" s="2" t="s">
        <v>58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11">
        <v>80402</v>
      </c>
    </row>
    <row r="4" spans="2:59" ht="10.199999999999999" x14ac:dyDescent="0.2">
      <c r="B4" s="24" t="s">
        <v>59</v>
      </c>
      <c r="C4" s="25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G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12">
        <f t="shared" si="1"/>
        <v>3.9040591359636112E-2</v>
      </c>
    </row>
    <row r="5" spans="2:59" ht="10.199999999999999" x14ac:dyDescent="0.2">
      <c r="B5" s="13"/>
      <c r="BG5" s="14"/>
    </row>
    <row r="6" spans="2:59" ht="11.4" x14ac:dyDescent="0.2">
      <c r="B6" s="10" t="s">
        <v>60</v>
      </c>
      <c r="C6" s="2" t="s">
        <v>61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11">
        <v>75116</v>
      </c>
    </row>
    <row r="7" spans="2:59" ht="10.199999999999999" x14ac:dyDescent="0.2">
      <c r="B7" s="24" t="s">
        <v>59</v>
      </c>
      <c r="C7" s="25"/>
      <c r="D7" s="4" t="e">
        <f>(D6/#REF!)-1</f>
        <v>#REF!</v>
      </c>
      <c r="E7" s="4">
        <f>(E6/D6)-1</f>
        <v>-8.9728672366401918E-2</v>
      </c>
      <c r="F7" s="4">
        <f t="shared" ref="F7:U7" si="2">(F6/E6)-1</f>
        <v>0.14672100778065955</v>
      </c>
      <c r="G7" s="4">
        <f t="shared" si="2"/>
        <v>0.13285945072697891</v>
      </c>
      <c r="H7" s="4">
        <f t="shared" si="2"/>
        <v>-0.11841880098111912</v>
      </c>
      <c r="I7" s="4">
        <f t="shared" si="2"/>
        <v>0.40964089291491423</v>
      </c>
      <c r="J7" s="4">
        <f t="shared" si="2"/>
        <v>6.3354906820894064E-2</v>
      </c>
      <c r="K7" s="4">
        <f t="shared" si="2"/>
        <v>-0.16423676684832456</v>
      </c>
      <c r="L7" s="4">
        <f t="shared" si="2"/>
        <v>9.345866797510527E-2</v>
      </c>
      <c r="M7" s="4">
        <f t="shared" si="2"/>
        <v>0.11753105663407482</v>
      </c>
      <c r="N7" s="4">
        <f t="shared" si="2"/>
        <v>-0.14174160212179165</v>
      </c>
      <c r="O7" s="4">
        <f t="shared" si="2"/>
        <v>-6.5166270637627255E-2</v>
      </c>
      <c r="P7" s="4">
        <f t="shared" si="2"/>
        <v>-0.22155933096272884</v>
      </c>
      <c r="Q7" s="4">
        <f t="shared" si="2"/>
        <v>-9.6232256754699153E-2</v>
      </c>
      <c r="R7" s="4">
        <f t="shared" si="2"/>
        <v>0.14738201763417513</v>
      </c>
      <c r="S7" s="4">
        <f t="shared" si="2"/>
        <v>0.18679436141747696</v>
      </c>
      <c r="T7" s="4">
        <f t="shared" si="2"/>
        <v>-0.24591358381105566</v>
      </c>
      <c r="U7" s="4">
        <f t="shared" si="2"/>
        <v>0.37420013490602155</v>
      </c>
      <c r="V7" s="4">
        <f t="shared" ref="V7:BG7" si="3">(V6/U6)-1</f>
        <v>9.4257021186272105E-2</v>
      </c>
      <c r="W7" s="4">
        <f t="shared" si="3"/>
        <v>-8.6501624557489887E-2</v>
      </c>
      <c r="X7" s="4">
        <f t="shared" si="3"/>
        <v>3.0590983291085561E-2</v>
      </c>
      <c r="Y7" s="4">
        <f t="shared" si="3"/>
        <v>4.769876632240444E-2</v>
      </c>
      <c r="Z7" s="4">
        <f t="shared" si="3"/>
        <v>-0.12102067405786765</v>
      </c>
      <c r="AA7" s="4">
        <f t="shared" si="3"/>
        <v>-0.11743483611142191</v>
      </c>
      <c r="AB7" s="4">
        <f t="shared" si="3"/>
        <v>-8.9599771841429754E-2</v>
      </c>
      <c r="AC7" s="4">
        <f t="shared" si="3"/>
        <v>-7.654153396334773E-2</v>
      </c>
      <c r="AD7" s="4">
        <f t="shared" si="3"/>
        <v>0.10763083997663059</v>
      </c>
      <c r="AE7" s="4">
        <f t="shared" si="3"/>
        <v>0.18512216701830808</v>
      </c>
      <c r="AF7" s="4">
        <f t="shared" si="3"/>
        <v>-0.16104347326709934</v>
      </c>
      <c r="AG7" s="4">
        <f t="shared" si="3"/>
        <v>0.35304184136219741</v>
      </c>
      <c r="AH7" s="4">
        <f t="shared" si="3"/>
        <v>5.108455068614437E-2</v>
      </c>
      <c r="AI7" s="4">
        <f t="shared" si="3"/>
        <v>-0.125782152483635</v>
      </c>
      <c r="AJ7" s="4">
        <f t="shared" si="3"/>
        <v>5.9255894619482108E-2</v>
      </c>
      <c r="AK7" s="4">
        <f t="shared" si="3"/>
        <v>0.14375747180206866</v>
      </c>
      <c r="AL7" s="4">
        <f t="shared" si="3"/>
        <v>-0.173951078744362</v>
      </c>
      <c r="AM7" s="4">
        <f t="shared" si="3"/>
        <v>-4.4176706827309231E-2</v>
      </c>
      <c r="AN7" s="4">
        <f t="shared" si="3"/>
        <v>-0.14419534937262579</v>
      </c>
      <c r="AO7" s="4">
        <f t="shared" si="3"/>
        <v>-0.1816897856242119</v>
      </c>
      <c r="AP7" s="4">
        <f t="shared" si="3"/>
        <v>0.14352051613963712</v>
      </c>
      <c r="AQ7" s="4">
        <f t="shared" si="3"/>
        <v>0.19570920329176689</v>
      </c>
      <c r="AR7" s="4">
        <f t="shared" si="3"/>
        <v>2.0617317344393316E-2</v>
      </c>
      <c r="AS7" s="4">
        <f t="shared" si="3"/>
        <v>0.12445890632821932</v>
      </c>
      <c r="AT7" s="4">
        <f t="shared" si="3"/>
        <v>2.9579290568409577E-2</v>
      </c>
      <c r="AU7" s="4">
        <f t="shared" si="3"/>
        <v>-9.3971766501335319E-2</v>
      </c>
      <c r="AV7" s="4">
        <f t="shared" si="3"/>
        <v>6.1972740416333272E-2</v>
      </c>
      <c r="AW7" s="4">
        <f t="shared" si="3"/>
        <v>8.9417891508935199E-2</v>
      </c>
      <c r="AX7" s="4">
        <f t="shared" si="3"/>
        <v>-2.7650720083473912E-2</v>
      </c>
      <c r="AY7" s="4">
        <f t="shared" si="3"/>
        <v>-5.4029098350428018E-2</v>
      </c>
      <c r="AZ7" s="4">
        <f t="shared" si="3"/>
        <v>-0.19196169471851421</v>
      </c>
      <c r="BA7" s="4">
        <f t="shared" si="3"/>
        <v>-0.13516381266426158</v>
      </c>
      <c r="BB7" s="4">
        <f t="shared" si="3"/>
        <v>8.7808376904056296E-2</v>
      </c>
      <c r="BC7" s="4">
        <f t="shared" si="3"/>
        <v>-0.12158386979229929</v>
      </c>
      <c r="BD7" s="4">
        <f t="shared" si="3"/>
        <v>-0.20553492414664976</v>
      </c>
      <c r="BE7" s="4">
        <f t="shared" si="3"/>
        <v>0.65948929610383145</v>
      </c>
      <c r="BF7" s="4">
        <f t="shared" si="3"/>
        <v>0.2885546049773009</v>
      </c>
      <c r="BG7" s="12">
        <f t="shared" si="3"/>
        <v>-0.12657845166391479</v>
      </c>
    </row>
    <row r="8" spans="2:59" ht="10.199999999999999" x14ac:dyDescent="0.2">
      <c r="B8" s="13"/>
      <c r="BG8" s="14"/>
    </row>
    <row r="9" spans="2:59" ht="11.4" x14ac:dyDescent="0.2">
      <c r="B9" s="10" t="s">
        <v>62</v>
      </c>
      <c r="C9" s="2" t="s">
        <v>63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11">
        <v>39554</v>
      </c>
    </row>
    <row r="10" spans="2:59" ht="10.199999999999999" x14ac:dyDescent="0.2">
      <c r="B10" s="24" t="s">
        <v>59</v>
      </c>
      <c r="C10" s="25"/>
      <c r="D10" s="4" t="e">
        <f>(D9/#REF!)-1</f>
        <v>#REF!</v>
      </c>
      <c r="E10" s="4">
        <f>(E9/D9)-1</f>
        <v>-6.2017404093638873E-2</v>
      </c>
      <c r="F10" s="4">
        <f t="shared" ref="F10:U10" si="4">(F9/E9)-1</f>
        <v>-5.6775120867633588E-2</v>
      </c>
      <c r="G10" s="4">
        <f t="shared" si="4"/>
        <v>0.15300962803906626</v>
      </c>
      <c r="H10" s="4">
        <f t="shared" si="4"/>
        <v>8.4344587288237349E-2</v>
      </c>
      <c r="I10" s="4">
        <f t="shared" si="4"/>
        <v>-4.8476454293628901E-3</v>
      </c>
      <c r="J10" s="4">
        <f t="shared" si="4"/>
        <v>4.5845511482254686E-2</v>
      </c>
      <c r="K10" s="4">
        <f t="shared" si="4"/>
        <v>2.9889279250505663E-2</v>
      </c>
      <c r="L10" s="4">
        <f t="shared" si="4"/>
        <v>-7.1327044837834475E-3</v>
      </c>
      <c r="M10" s="4">
        <f t="shared" si="4"/>
        <v>-5.0678049923215118E-2</v>
      </c>
      <c r="N10" s="4">
        <f t="shared" si="4"/>
        <v>3.2024566790962883E-2</v>
      </c>
      <c r="O10" s="4">
        <f t="shared" si="4"/>
        <v>1.6524973432518575E-2</v>
      </c>
      <c r="P10" s="4">
        <f t="shared" si="4"/>
        <v>4.1843081908943702E-2</v>
      </c>
      <c r="Q10" s="4">
        <f t="shared" si="4"/>
        <v>1.6054988335048037E-3</v>
      </c>
      <c r="R10" s="4">
        <f t="shared" si="4"/>
        <v>-0.12758283868059206</v>
      </c>
      <c r="S10" s="4">
        <f t="shared" si="4"/>
        <v>0.14672867682944335</v>
      </c>
      <c r="T10" s="4">
        <f t="shared" si="4"/>
        <v>-7.2626677348287649E-2</v>
      </c>
      <c r="U10" s="4">
        <f t="shared" si="4"/>
        <v>7.7909456577490932E-2</v>
      </c>
      <c r="V10" s="4">
        <f t="shared" ref="V10:BG10" si="5">(V9/U9)-1</f>
        <v>-2.7573943750156538E-2</v>
      </c>
      <c r="W10" s="4">
        <f t="shared" si="5"/>
        <v>-3.0905532090244048E-3</v>
      </c>
      <c r="X10" s="4">
        <f t="shared" si="5"/>
        <v>8.6028727911542369E-3</v>
      </c>
      <c r="Y10" s="4">
        <f t="shared" si="5"/>
        <v>-2.0901103967623791E-2</v>
      </c>
      <c r="Z10" s="4">
        <f t="shared" si="5"/>
        <v>-3.4139960758665766E-2</v>
      </c>
      <c r="AA10" s="4">
        <f t="shared" si="5"/>
        <v>1.3678223185265459E-2</v>
      </c>
      <c r="AB10" s="4">
        <f t="shared" si="5"/>
        <v>1.739478957915841E-2</v>
      </c>
      <c r="AC10" s="4">
        <f t="shared" si="5"/>
        <v>-2.5291522218720441E-2</v>
      </c>
      <c r="AD10" s="4">
        <f t="shared" si="5"/>
        <v>-8.07803195645731E-2</v>
      </c>
      <c r="AE10" s="4">
        <f t="shared" si="5"/>
        <v>0.16438516781474433</v>
      </c>
      <c r="AF10" s="4">
        <f t="shared" si="5"/>
        <v>-7.8292173300103185E-2</v>
      </c>
      <c r="AG10" s="4">
        <f t="shared" si="5"/>
        <v>0.11097151285062679</v>
      </c>
      <c r="AH10" s="4">
        <f t="shared" si="5"/>
        <v>-8.9881010915527582E-2</v>
      </c>
      <c r="AI10" s="4">
        <f t="shared" si="5"/>
        <v>-1.331712587790379E-2</v>
      </c>
      <c r="AJ10" s="4">
        <f t="shared" si="5"/>
        <v>1.9492430257070037E-2</v>
      </c>
      <c r="AK10" s="4">
        <f t="shared" si="5"/>
        <v>-3.8132065844947549E-2</v>
      </c>
      <c r="AL10" s="4">
        <f t="shared" si="5"/>
        <v>3.408805382618163E-2</v>
      </c>
      <c r="AM10" s="4">
        <f t="shared" si="5"/>
        <v>-9.476241900647997E-3</v>
      </c>
      <c r="AN10" s="4">
        <f t="shared" si="5"/>
        <v>-1.4772820191337965E-2</v>
      </c>
      <c r="AO10" s="4">
        <f t="shared" si="5"/>
        <v>5.7072509475198485E-2</v>
      </c>
      <c r="AP10" s="4">
        <f t="shared" si="5"/>
        <v>-0.10431824129808953</v>
      </c>
      <c r="AQ10" s="4">
        <f t="shared" si="5"/>
        <v>0.1050140252454419</v>
      </c>
      <c r="AR10" s="4">
        <f t="shared" si="5"/>
        <v>7.2716695753345384E-3</v>
      </c>
      <c r="AS10" s="4">
        <f t="shared" si="5"/>
        <v>6.4841309426928451E-3</v>
      </c>
      <c r="AT10" s="4">
        <f t="shared" si="5"/>
        <v>-2.9760041731872744E-2</v>
      </c>
      <c r="AU10" s="4">
        <f t="shared" si="5"/>
        <v>8.7099115567622842E-2</v>
      </c>
      <c r="AV10" s="4">
        <f t="shared" si="5"/>
        <v>-2.5989762358119672E-2</v>
      </c>
      <c r="AW10" s="4">
        <f t="shared" si="5"/>
        <v>-4.6968619884228735E-2</v>
      </c>
      <c r="AX10" s="4">
        <f t="shared" si="5"/>
        <v>1.5424369971761998E-2</v>
      </c>
      <c r="AY10" s="4">
        <f t="shared" si="5"/>
        <v>-3.6466668415667591E-2</v>
      </c>
      <c r="AZ10" s="4">
        <f t="shared" si="5"/>
        <v>5.0780080050099485E-2</v>
      </c>
      <c r="BA10" s="4">
        <f t="shared" si="5"/>
        <v>5.3923092868988443E-2</v>
      </c>
      <c r="BB10" s="4">
        <f t="shared" si="5"/>
        <v>-8.1897081602045563E-2</v>
      </c>
      <c r="BC10" s="4">
        <f t="shared" si="5"/>
        <v>0.10430614321675336</v>
      </c>
      <c r="BD10" s="4">
        <f t="shared" si="5"/>
        <v>-2.3862065620680495E-2</v>
      </c>
      <c r="BE10" s="4">
        <f t="shared" si="5"/>
        <v>3.1227486150100514E-2</v>
      </c>
      <c r="BF10" s="4">
        <f t="shared" si="5"/>
        <v>-5.603469043603948E-2</v>
      </c>
      <c r="BG10" s="12">
        <f t="shared" si="5"/>
        <v>9.4426296447529534E-3</v>
      </c>
    </row>
    <row r="11" spans="2:59" ht="10.199999999999999" x14ac:dyDescent="0.2">
      <c r="B11" s="13"/>
      <c r="BG11" s="14"/>
    </row>
    <row r="12" spans="2:59" ht="11.4" x14ac:dyDescent="0.2">
      <c r="B12" s="10" t="s">
        <v>64</v>
      </c>
      <c r="C12" s="2" t="s">
        <v>65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11">
        <v>82297</v>
      </c>
    </row>
    <row r="13" spans="2:59" ht="10.199999999999999" x14ac:dyDescent="0.2">
      <c r="B13" s="24" t="s">
        <v>59</v>
      </c>
      <c r="C13" s="25"/>
      <c r="D13" s="4" t="e">
        <f>(D12/#REF!)-1</f>
        <v>#REF!</v>
      </c>
      <c r="E13" s="4">
        <f>(E12/D12)-1</f>
        <v>-4.9258214461106231E-2</v>
      </c>
      <c r="F13" s="4">
        <f t="shared" ref="F13:U13" si="6">(F12/E12)-1</f>
        <v>-6.1804771400427616E-2</v>
      </c>
      <c r="G13" s="4">
        <f t="shared" si="6"/>
        <v>0.10579890142251691</v>
      </c>
      <c r="H13" s="4">
        <f t="shared" si="6"/>
        <v>-7.9732295864017422E-2</v>
      </c>
      <c r="I13" s="4">
        <f t="shared" si="6"/>
        <v>3.7293339037217876E-2</v>
      </c>
      <c r="J13" s="4">
        <f t="shared" si="6"/>
        <v>2.9572305378326558E-2</v>
      </c>
      <c r="K13" s="4">
        <f t="shared" si="6"/>
        <v>1.3195098963242113E-2</v>
      </c>
      <c r="L13" s="4">
        <f t="shared" si="6"/>
        <v>-1.3186046511627914E-2</v>
      </c>
      <c r="M13" s="4">
        <f t="shared" si="6"/>
        <v>-3.6021492706148517E-2</v>
      </c>
      <c r="N13" s="4">
        <f t="shared" si="6"/>
        <v>-5.3135963035851774E-2</v>
      </c>
      <c r="O13" s="4">
        <f t="shared" si="6"/>
        <v>2.8659213549869555E-2</v>
      </c>
      <c r="P13" s="4">
        <f t="shared" si="6"/>
        <v>4.6886373334002585E-2</v>
      </c>
      <c r="Q13" s="4">
        <f t="shared" si="6"/>
        <v>-4.7160085353281089E-2</v>
      </c>
      <c r="R13" s="4">
        <f t="shared" si="6"/>
        <v>1.7991042222333942E-3</v>
      </c>
      <c r="S13" s="4">
        <f t="shared" si="6"/>
        <v>2.8219071420498176E-2</v>
      </c>
      <c r="T13" s="4">
        <f t="shared" si="6"/>
        <v>-5.4315167208149107E-2</v>
      </c>
      <c r="U13" s="4">
        <f t="shared" si="6"/>
        <v>8.2141888488511672E-2</v>
      </c>
      <c r="V13" s="4">
        <f t="shared" ref="V13:BG13" si="7">(V12/U12)-1</f>
        <v>-3.3143566424385651E-2</v>
      </c>
      <c r="W13" s="4">
        <f t="shared" si="7"/>
        <v>1.320824589556846E-3</v>
      </c>
      <c r="X13" s="4">
        <f t="shared" si="7"/>
        <v>4.291332273136339E-2</v>
      </c>
      <c r="Y13" s="4">
        <f t="shared" si="7"/>
        <v>-3.97645334405069E-2</v>
      </c>
      <c r="Z13" s="4">
        <f t="shared" si="7"/>
        <v>-4.3614742595464939E-2</v>
      </c>
      <c r="AA13" s="4">
        <f t="shared" si="7"/>
        <v>-1.8226049349345463E-2</v>
      </c>
      <c r="AB13" s="4">
        <f t="shared" si="7"/>
        <v>-7.2107505735818922E-4</v>
      </c>
      <c r="AC13" s="4">
        <f t="shared" si="7"/>
        <v>-1.4799265284702212E-2</v>
      </c>
      <c r="AD13" s="4">
        <f t="shared" si="7"/>
        <v>-0.10497789378362543</v>
      </c>
      <c r="AE13" s="4">
        <f t="shared" si="7"/>
        <v>0.11123510244163737</v>
      </c>
      <c r="AF13" s="4">
        <f t="shared" si="7"/>
        <v>-9.3793934525005063E-2</v>
      </c>
      <c r="AG13" s="4">
        <f t="shared" si="7"/>
        <v>0.14723699763593379</v>
      </c>
      <c r="AH13" s="4">
        <f t="shared" si="7"/>
        <v>2.7818919441044976E-3</v>
      </c>
      <c r="AI13" s="4">
        <f t="shared" si="7"/>
        <v>-6.8891999845879237E-2</v>
      </c>
      <c r="AJ13" s="4">
        <f t="shared" si="7"/>
        <v>3.6691173427865209E-3</v>
      </c>
      <c r="AK13" s="4">
        <f t="shared" si="7"/>
        <v>-0.1747454063191457</v>
      </c>
      <c r="AL13" s="4">
        <f t="shared" si="7"/>
        <v>-5.3623767652544174E-3</v>
      </c>
      <c r="AM13" s="4">
        <f t="shared" si="7"/>
        <v>-1.7094732612262686E-2</v>
      </c>
      <c r="AN13" s="4">
        <f t="shared" si="7"/>
        <v>-7.4099310109871919E-3</v>
      </c>
      <c r="AO13" s="4">
        <f t="shared" si="7"/>
        <v>2.980950746524802E-2</v>
      </c>
      <c r="AP13" s="4">
        <f t="shared" si="7"/>
        <v>-4.0145316379755713E-2</v>
      </c>
      <c r="AQ13" s="4">
        <f t="shared" si="7"/>
        <v>2.5886315497065882E-2</v>
      </c>
      <c r="AR13" s="4">
        <f t="shared" si="7"/>
        <v>6.3971297534227922E-2</v>
      </c>
      <c r="AS13" s="4">
        <f t="shared" si="7"/>
        <v>1.4458636211805542E-2</v>
      </c>
      <c r="AT13" s="4">
        <f t="shared" si="7"/>
        <v>1.0364075386496863E-2</v>
      </c>
      <c r="AU13" s="4">
        <f t="shared" si="7"/>
        <v>3.9044677912444259E-2</v>
      </c>
      <c r="AV13" s="4">
        <f t="shared" si="7"/>
        <v>1.8549772235083362E-2</v>
      </c>
      <c r="AW13" s="4">
        <f t="shared" si="7"/>
        <v>-2.1247268941449016E-2</v>
      </c>
      <c r="AX13" s="4">
        <f t="shared" si="7"/>
        <v>8.1515551027746103E-2</v>
      </c>
      <c r="AY13" s="4">
        <f t="shared" si="7"/>
        <v>-4.6018091398966621E-2</v>
      </c>
      <c r="AZ13" s="4">
        <f t="shared" si="7"/>
        <v>5.2303715858103228E-2</v>
      </c>
      <c r="BA13" s="4">
        <f t="shared" si="7"/>
        <v>7.7605596875905514E-2</v>
      </c>
      <c r="BB13" s="4">
        <f t="shared" si="7"/>
        <v>-0.14243274045048848</v>
      </c>
      <c r="BC13" s="4">
        <f t="shared" si="7"/>
        <v>7.3794236225175558E-2</v>
      </c>
      <c r="BD13" s="4">
        <f t="shared" si="7"/>
        <v>3.1343864723551107E-2</v>
      </c>
      <c r="BE13" s="4">
        <f t="shared" si="7"/>
        <v>8.4701884960763696E-2</v>
      </c>
      <c r="BF13" s="4">
        <f t="shared" si="7"/>
        <v>-3.3077267303102675E-2</v>
      </c>
      <c r="BG13" s="12">
        <f t="shared" si="7"/>
        <v>5.7978839651869896E-2</v>
      </c>
    </row>
    <row r="14" spans="2:59" ht="10.199999999999999" x14ac:dyDescent="0.2">
      <c r="B14" s="13"/>
      <c r="BG14" s="14"/>
    </row>
    <row r="15" spans="2:59" ht="11.4" x14ac:dyDescent="0.2">
      <c r="B15" s="10" t="s">
        <v>66</v>
      </c>
      <c r="C15" s="2" t="s">
        <v>67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11">
        <v>259663</v>
      </c>
    </row>
    <row r="16" spans="2:59" ht="10.199999999999999" x14ac:dyDescent="0.2">
      <c r="B16" s="24" t="s">
        <v>59</v>
      </c>
      <c r="C16" s="25"/>
      <c r="D16" s="4" t="e">
        <f>(D15/#REF!)-1</f>
        <v>#REF!</v>
      </c>
      <c r="E16" s="4">
        <f>(E15/D15)-1</f>
        <v>4.2085327359739244E-2</v>
      </c>
      <c r="F16" s="4">
        <f t="shared" ref="F16:U16" si="8">(F15/E15)-1</f>
        <v>-0.1108583667503068</v>
      </c>
      <c r="G16" s="4">
        <f t="shared" si="8"/>
        <v>0.13032431624570329</v>
      </c>
      <c r="H16" s="4">
        <f t="shared" si="8"/>
        <v>-2.9011207815137108E-2</v>
      </c>
      <c r="I16" s="4">
        <f t="shared" si="8"/>
        <v>-1.5836143574626926E-2</v>
      </c>
      <c r="J16" s="4">
        <f t="shared" si="8"/>
        <v>1.6184561791900087E-2</v>
      </c>
      <c r="K16" s="4">
        <f t="shared" si="8"/>
        <v>-5.0539636771390284E-2</v>
      </c>
      <c r="L16" s="4">
        <f t="shared" si="8"/>
        <v>-2.3489465803403831E-2</v>
      </c>
      <c r="M16" s="4">
        <f t="shared" si="8"/>
        <v>2.7851206828037878E-2</v>
      </c>
      <c r="N16" s="4">
        <f t="shared" si="8"/>
        <v>1.4838378914457717E-2</v>
      </c>
      <c r="O16" s="4">
        <f t="shared" si="8"/>
        <v>6.2527174475657255E-4</v>
      </c>
      <c r="P16" s="4">
        <f t="shared" si="8"/>
        <v>2.9638396662887034E-2</v>
      </c>
      <c r="Q16" s="4">
        <f t="shared" si="8"/>
        <v>-3.8491527603614073E-2</v>
      </c>
      <c r="R16" s="4">
        <f t="shared" si="8"/>
        <v>-6.6350096768395428E-2</v>
      </c>
      <c r="S16" s="4">
        <f t="shared" si="8"/>
        <v>0.14967451356118877</v>
      </c>
      <c r="T16" s="4">
        <f t="shared" si="8"/>
        <v>-9.1931507969578163E-2</v>
      </c>
      <c r="U16" s="4">
        <f t="shared" si="8"/>
        <v>9.5513375818030655E-2</v>
      </c>
      <c r="V16" s="4">
        <f t="shared" ref="V16:BG16" si="9">(V15/U15)-1</f>
        <v>5.8053504740580575E-3</v>
      </c>
      <c r="W16" s="4">
        <f t="shared" si="9"/>
        <v>2.5605498624176271E-2</v>
      </c>
      <c r="X16" s="4">
        <f t="shared" si="9"/>
        <v>-4.62932042077141E-2</v>
      </c>
      <c r="Y16" s="4">
        <f t="shared" si="9"/>
        <v>2.5410139385716013E-2</v>
      </c>
      <c r="Z16" s="4">
        <f t="shared" si="9"/>
        <v>6.4349270284009163E-2</v>
      </c>
      <c r="AA16" s="4">
        <f t="shared" si="9"/>
        <v>-3.9349438177668561E-2</v>
      </c>
      <c r="AB16" s="4">
        <f t="shared" si="9"/>
        <v>6.0756832249813097E-2</v>
      </c>
      <c r="AC16" s="4">
        <f t="shared" si="9"/>
        <v>1.8472139734241555E-2</v>
      </c>
      <c r="AD16" s="4">
        <f t="shared" si="9"/>
        <v>-0.10829220311594334</v>
      </c>
      <c r="AE16" s="4">
        <f t="shared" si="9"/>
        <v>0.12060448002269153</v>
      </c>
      <c r="AF16" s="4">
        <f t="shared" si="9"/>
        <v>-6.4274464584534452E-2</v>
      </c>
      <c r="AG16" s="4">
        <f t="shared" si="9"/>
        <v>-1.6936607944576521E-2</v>
      </c>
      <c r="AH16" s="4">
        <f t="shared" si="9"/>
        <v>-3.6421170904338052E-2</v>
      </c>
      <c r="AI16" s="4">
        <f t="shared" si="9"/>
        <v>-4.7217517877611193E-2</v>
      </c>
      <c r="AJ16" s="4">
        <f t="shared" si="9"/>
        <v>3.9575233321955228E-2</v>
      </c>
      <c r="AK16" s="4">
        <f t="shared" si="9"/>
        <v>7.1428285408816627E-2</v>
      </c>
      <c r="AL16" s="4">
        <f t="shared" si="9"/>
        <v>-7.40401613029813E-2</v>
      </c>
      <c r="AM16" s="4">
        <f t="shared" si="9"/>
        <v>-8.4880529544720695E-2</v>
      </c>
      <c r="AN16" s="4">
        <f t="shared" si="9"/>
        <v>7.9570414148987689E-2</v>
      </c>
      <c r="AO16" s="4">
        <f t="shared" si="9"/>
        <v>-5.483492734024864E-2</v>
      </c>
      <c r="AP16" s="4">
        <f t="shared" si="9"/>
        <v>-5.6926980449450992E-3</v>
      </c>
      <c r="AQ16" s="4">
        <f t="shared" si="9"/>
        <v>0.12025718160951526</v>
      </c>
      <c r="AR16" s="4">
        <f t="shared" si="9"/>
        <v>-4.0835095752730921E-2</v>
      </c>
      <c r="AS16" s="4">
        <f t="shared" si="9"/>
        <v>-1.2408363406858358E-2</v>
      </c>
      <c r="AT16" s="4">
        <f t="shared" si="9"/>
        <v>8.0473566702853327E-2</v>
      </c>
      <c r="AU16" s="4">
        <f t="shared" si="9"/>
        <v>-7.2576578489397137E-2</v>
      </c>
      <c r="AV16" s="4">
        <f t="shared" si="9"/>
        <v>3.9937532450011748E-2</v>
      </c>
      <c r="AW16" s="4">
        <f t="shared" si="9"/>
        <v>7.4220838443878279E-2</v>
      </c>
      <c r="AX16" s="4">
        <f t="shared" si="9"/>
        <v>-3.6123634979652763E-2</v>
      </c>
      <c r="AY16" s="4">
        <f t="shared" si="9"/>
        <v>-1.9427833779448345E-2</v>
      </c>
      <c r="AZ16" s="4">
        <f t="shared" si="9"/>
        <v>2.42848513946754E-2</v>
      </c>
      <c r="BA16" s="4">
        <f t="shared" si="9"/>
        <v>-5.3473954789445832E-2</v>
      </c>
      <c r="BB16" s="4">
        <f t="shared" si="9"/>
        <v>-4.0404322787287228E-2</v>
      </c>
      <c r="BC16" s="4">
        <f t="shared" si="9"/>
        <v>0.16129716951684925</v>
      </c>
      <c r="BD16" s="4">
        <f t="shared" si="9"/>
        <v>-0.13728842108281103</v>
      </c>
      <c r="BE16" s="4">
        <f t="shared" si="9"/>
        <v>0.12378024717000735</v>
      </c>
      <c r="BF16" s="4">
        <f t="shared" si="9"/>
        <v>1.5629043109248064E-2</v>
      </c>
      <c r="BG16" s="12">
        <f t="shared" si="9"/>
        <v>-5.4911737943585059E-2</v>
      </c>
    </row>
    <row r="17" spans="2:59" ht="10.199999999999999" x14ac:dyDescent="0.2">
      <c r="B17" s="13"/>
      <c r="BG17" s="14"/>
    </row>
    <row r="18" spans="2:59" ht="11.4" x14ac:dyDescent="0.2">
      <c r="B18" s="10" t="s">
        <v>68</v>
      </c>
      <c r="C18" s="2" t="s">
        <v>69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11">
        <v>1983</v>
      </c>
    </row>
    <row r="19" spans="2:59" ht="10.199999999999999" x14ac:dyDescent="0.2">
      <c r="B19" s="24" t="s">
        <v>59</v>
      </c>
      <c r="C19" s="25"/>
      <c r="D19" s="4" t="e">
        <f>(D18/#REF!)-1</f>
        <v>#REF!</v>
      </c>
      <c r="E19" s="4">
        <f>(E18/D18)-1</f>
        <v>-9.1128254580520762E-2</v>
      </c>
      <c r="F19" s="4">
        <f t="shared" ref="F19:U19" si="10">(F18/E18)-1</f>
        <v>-6.5782493368700234E-2</v>
      </c>
      <c r="G19" s="4">
        <f t="shared" si="10"/>
        <v>1.5900056785917105E-2</v>
      </c>
      <c r="H19" s="4">
        <f t="shared" si="10"/>
        <v>-6.6517607602012307E-2</v>
      </c>
      <c r="I19" s="4">
        <f t="shared" si="10"/>
        <v>0.15389221556886223</v>
      </c>
      <c r="J19" s="4">
        <f t="shared" si="10"/>
        <v>7.1094966268811621E-2</v>
      </c>
      <c r="K19" s="4">
        <f t="shared" si="10"/>
        <v>-8.0910852713178327E-2</v>
      </c>
      <c r="L19" s="4">
        <f t="shared" si="10"/>
        <v>-3.795466526093827E-2</v>
      </c>
      <c r="M19" s="4">
        <f t="shared" si="10"/>
        <v>0.10465753424657542</v>
      </c>
      <c r="N19" s="4">
        <f t="shared" si="10"/>
        <v>-5.4563492063492092E-2</v>
      </c>
      <c r="O19" s="4">
        <f t="shared" si="10"/>
        <v>-5.403987408184685E-2</v>
      </c>
      <c r="P19" s="4">
        <f t="shared" si="10"/>
        <v>0.15585135884636725</v>
      </c>
      <c r="Q19" s="4">
        <f t="shared" si="10"/>
        <v>-0.17562380038387715</v>
      </c>
      <c r="R19" s="4">
        <f t="shared" si="10"/>
        <v>-8.1490104772992122E-3</v>
      </c>
      <c r="S19" s="4">
        <f t="shared" si="10"/>
        <v>8.8028169014084501E-2</v>
      </c>
      <c r="T19" s="4">
        <f t="shared" si="10"/>
        <v>-4.8543689320388328E-3</v>
      </c>
      <c r="U19" s="4">
        <f t="shared" si="10"/>
        <v>5.420054200542257E-4</v>
      </c>
      <c r="V19" s="4">
        <f t="shared" ref="V19:BG19" si="11">(V18/U18)-1</f>
        <v>5.8504875406283796E-2</v>
      </c>
      <c r="W19" s="4">
        <f t="shared" si="11"/>
        <v>3.0706243602866001E-2</v>
      </c>
      <c r="X19" s="4">
        <f t="shared" si="11"/>
        <v>-0.12115193644488575</v>
      </c>
      <c r="Y19" s="4">
        <f t="shared" si="11"/>
        <v>0.38135593220338992</v>
      </c>
      <c r="Z19" s="4">
        <f t="shared" si="11"/>
        <v>-0.2155419222903886</v>
      </c>
      <c r="AA19" s="4">
        <f t="shared" si="11"/>
        <v>9.3847758081335719E-3</v>
      </c>
      <c r="AB19" s="4">
        <f t="shared" si="11"/>
        <v>0.17923553719008267</v>
      </c>
      <c r="AC19" s="4">
        <f t="shared" si="11"/>
        <v>-0.15549715286903198</v>
      </c>
      <c r="AD19" s="4">
        <f t="shared" si="11"/>
        <v>-0.1431535269709544</v>
      </c>
      <c r="AE19" s="4">
        <f t="shared" si="11"/>
        <v>0.18644067796610164</v>
      </c>
      <c r="AF19" s="4">
        <f t="shared" si="11"/>
        <v>-6.5306122448979598E-2</v>
      </c>
      <c r="AG19" s="4">
        <f t="shared" si="11"/>
        <v>0.13318777292576423</v>
      </c>
      <c r="AH19" s="4">
        <f t="shared" si="11"/>
        <v>7.3217726396917149E-2</v>
      </c>
      <c r="AI19" s="4">
        <f t="shared" si="11"/>
        <v>-0.10053859964093359</v>
      </c>
      <c r="AJ19" s="4">
        <f t="shared" si="11"/>
        <v>-0.13672654690618757</v>
      </c>
      <c r="AK19" s="4">
        <f t="shared" si="11"/>
        <v>0.26473988439306351</v>
      </c>
      <c r="AL19" s="4">
        <f t="shared" si="11"/>
        <v>-4.8446069469835429E-2</v>
      </c>
      <c r="AM19" s="4">
        <f t="shared" si="11"/>
        <v>-0.17579250720461093</v>
      </c>
      <c r="AN19" s="4">
        <f t="shared" si="11"/>
        <v>0.29020979020979021</v>
      </c>
      <c r="AO19" s="4">
        <f t="shared" si="11"/>
        <v>-0.29358626919602526</v>
      </c>
      <c r="AP19" s="4">
        <f t="shared" si="11"/>
        <v>0.18158567774936052</v>
      </c>
      <c r="AQ19" s="4">
        <f t="shared" si="11"/>
        <v>9.4696969696969724E-2</v>
      </c>
      <c r="AR19" s="4">
        <f t="shared" si="11"/>
        <v>-6.2283737024221408E-2</v>
      </c>
      <c r="AS19" s="4">
        <f t="shared" si="11"/>
        <v>4.6389035318924687E-2</v>
      </c>
      <c r="AT19" s="4">
        <f t="shared" si="11"/>
        <v>0.2070528967254408</v>
      </c>
      <c r="AU19" s="4">
        <f t="shared" si="11"/>
        <v>-0.253338898163606</v>
      </c>
      <c r="AV19" s="4">
        <f t="shared" si="11"/>
        <v>8.3286752375628881E-2</v>
      </c>
      <c r="AW19" s="4">
        <f t="shared" si="11"/>
        <v>-3.0443756449948456E-2</v>
      </c>
      <c r="AX19" s="4">
        <f t="shared" si="11"/>
        <v>0.13730707823310273</v>
      </c>
      <c r="AY19" s="4">
        <f t="shared" si="11"/>
        <v>-3.3224145999064092E-2</v>
      </c>
      <c r="AZ19" s="4">
        <f t="shared" si="11"/>
        <v>-0.16456921587608908</v>
      </c>
      <c r="BA19" s="4">
        <f t="shared" si="11"/>
        <v>0.20393974507531865</v>
      </c>
      <c r="BB19" s="4">
        <f t="shared" si="11"/>
        <v>-0.27574590952839273</v>
      </c>
      <c r="BC19" s="4">
        <f t="shared" si="11"/>
        <v>0.19202657807308965</v>
      </c>
      <c r="BD19" s="4">
        <f t="shared" si="11"/>
        <v>-0.10312151616499443</v>
      </c>
      <c r="BE19" s="4">
        <f t="shared" si="11"/>
        <v>0.26848974518334368</v>
      </c>
      <c r="BF19" s="4">
        <f t="shared" si="11"/>
        <v>-6.8593826555609638E-3</v>
      </c>
      <c r="BG19" s="12">
        <f t="shared" si="11"/>
        <v>-2.1706956092747864E-2</v>
      </c>
    </row>
    <row r="20" spans="2:59" ht="10.199999999999999" x14ac:dyDescent="0.2">
      <c r="B20" s="13"/>
      <c r="BG20" s="14"/>
    </row>
    <row r="21" spans="2:59" ht="11.4" x14ac:dyDescent="0.2">
      <c r="B21" s="10" t="s">
        <v>70</v>
      </c>
      <c r="C21" s="2" t="s">
        <v>71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11">
        <v>300</v>
      </c>
    </row>
    <row r="22" spans="2:59" ht="10.199999999999999" x14ac:dyDescent="0.2">
      <c r="B22" s="24" t="s">
        <v>59</v>
      </c>
      <c r="C22" s="25"/>
      <c r="D22" s="4" t="e">
        <f>(D21/#REF!)-1</f>
        <v>#REF!</v>
      </c>
      <c r="E22" s="4">
        <f>(E21/D21)-1</f>
        <v>-0.22297297297297303</v>
      </c>
      <c r="F22" s="4">
        <f t="shared" ref="F22:U22" si="12">(F21/E21)-1</f>
        <v>0.11304347826086958</v>
      </c>
      <c r="G22" s="4">
        <f t="shared" si="12"/>
        <v>-0.578125</v>
      </c>
      <c r="H22" s="4">
        <f t="shared" si="12"/>
        <v>0.57407407407407418</v>
      </c>
      <c r="I22" s="4">
        <f t="shared" si="12"/>
        <v>-0.12941176470588234</v>
      </c>
      <c r="J22" s="4">
        <f t="shared" si="12"/>
        <v>0.32432432432432434</v>
      </c>
      <c r="K22" s="4">
        <f t="shared" si="12"/>
        <v>-5.1020408163265252E-2</v>
      </c>
      <c r="L22" s="4">
        <f t="shared" si="12"/>
        <v>6.4516129032258007E-2</v>
      </c>
      <c r="M22" s="4">
        <f t="shared" si="12"/>
        <v>-5.0505050505050497E-2</v>
      </c>
      <c r="N22" s="4">
        <f t="shared" si="12"/>
        <v>-0.11702127659574468</v>
      </c>
      <c r="O22" s="4">
        <f t="shared" si="12"/>
        <v>0.2168674698795181</v>
      </c>
      <c r="P22" s="4">
        <f t="shared" si="12"/>
        <v>-0.2277227722772277</v>
      </c>
      <c r="Q22" s="4">
        <f t="shared" si="12"/>
        <v>3.8461538461538547E-2</v>
      </c>
      <c r="R22" s="4">
        <f t="shared" si="12"/>
        <v>-0.27160493827160492</v>
      </c>
      <c r="S22" s="4">
        <f t="shared" si="12"/>
        <v>0.76271186440677963</v>
      </c>
      <c r="T22" s="4">
        <f t="shared" si="12"/>
        <v>-0.45192307692307687</v>
      </c>
      <c r="U22" s="4">
        <f t="shared" si="12"/>
        <v>0.59649122807017552</v>
      </c>
      <c r="V22" s="4">
        <f t="shared" ref="V22:BG22" si="13">(V21/U21)-1</f>
        <v>6.5934065934065922E-2</v>
      </c>
      <c r="W22" s="4">
        <f t="shared" si="13"/>
        <v>-7.2164948453608213E-2</v>
      </c>
      <c r="X22" s="4">
        <f t="shared" si="13"/>
        <v>-0.24444444444444446</v>
      </c>
      <c r="Y22" s="4">
        <f t="shared" si="13"/>
        <v>8.8235294117646967E-2</v>
      </c>
      <c r="Z22" s="4">
        <f t="shared" si="13"/>
        <v>-0.16216216216216217</v>
      </c>
      <c r="AA22" s="4">
        <f t="shared" si="13"/>
        <v>0.33870967741935476</v>
      </c>
      <c r="AB22" s="4">
        <f t="shared" si="13"/>
        <v>0.28915662650602414</v>
      </c>
      <c r="AC22" s="4">
        <f t="shared" si="13"/>
        <v>-0.33644859813084116</v>
      </c>
      <c r="AD22" s="4">
        <f t="shared" si="13"/>
        <v>-0.23943661971830987</v>
      </c>
      <c r="AE22" s="4">
        <f t="shared" si="13"/>
        <v>0.33333333333333326</v>
      </c>
      <c r="AF22" s="4">
        <f t="shared" si="13"/>
        <v>0.125</v>
      </c>
      <c r="AG22" s="4">
        <f t="shared" si="13"/>
        <v>-0.20987654320987659</v>
      </c>
      <c r="AH22" s="4">
        <f t="shared" si="13"/>
        <v>1.265625</v>
      </c>
      <c r="AI22" s="4">
        <f t="shared" si="13"/>
        <v>-0.34482758620689657</v>
      </c>
      <c r="AJ22" s="4">
        <f t="shared" si="13"/>
        <v>0.3789473684210527</v>
      </c>
      <c r="AK22" s="4">
        <f t="shared" si="13"/>
        <v>6.8702290076335881E-2</v>
      </c>
      <c r="AL22" s="4">
        <f t="shared" si="13"/>
        <v>-3.5714285714285698E-2</v>
      </c>
      <c r="AM22" s="4">
        <f t="shared" si="13"/>
        <v>8.8888888888888795E-2</v>
      </c>
      <c r="AN22" s="4">
        <f t="shared" si="13"/>
        <v>-0.26530612244897955</v>
      </c>
      <c r="AO22" s="4">
        <f t="shared" si="13"/>
        <v>0.72222222222222232</v>
      </c>
      <c r="AP22" s="4">
        <f t="shared" si="13"/>
        <v>-8.064516129032262E-2</v>
      </c>
      <c r="AQ22" s="4">
        <f t="shared" si="13"/>
        <v>8.7719298245614086E-2</v>
      </c>
      <c r="AR22" s="4">
        <f t="shared" si="13"/>
        <v>0.23655913978494625</v>
      </c>
      <c r="AS22" s="4">
        <f t="shared" si="13"/>
        <v>-4.3478260869565188E-2</v>
      </c>
      <c r="AT22" s="4">
        <f t="shared" si="13"/>
        <v>0.31363636363636371</v>
      </c>
      <c r="AU22" s="4">
        <f t="shared" si="13"/>
        <v>2.7681660899653959E-2</v>
      </c>
      <c r="AV22" s="4">
        <f t="shared" si="13"/>
        <v>4.7138047138047146E-2</v>
      </c>
      <c r="AW22" s="4">
        <f t="shared" si="13"/>
        <v>-0.19935691318327975</v>
      </c>
      <c r="AX22" s="4">
        <f t="shared" si="13"/>
        <v>0.24096385542168686</v>
      </c>
      <c r="AY22" s="4">
        <f t="shared" si="13"/>
        <v>5.1779935275080957E-2</v>
      </c>
      <c r="AZ22" s="4">
        <f t="shared" si="13"/>
        <v>-0.18769230769230771</v>
      </c>
      <c r="BA22" s="4">
        <f t="shared" si="13"/>
        <v>-0.12878787878787878</v>
      </c>
      <c r="BB22" s="4">
        <f t="shared" si="13"/>
        <v>6.5217391304347894E-2</v>
      </c>
      <c r="BC22" s="4">
        <f t="shared" si="13"/>
        <v>6.1224489795918435E-2</v>
      </c>
      <c r="BD22" s="4">
        <f t="shared" si="13"/>
        <v>2.6923076923076827E-2</v>
      </c>
      <c r="BE22" s="4">
        <f t="shared" si="13"/>
        <v>2.2471910112359605E-2</v>
      </c>
      <c r="BF22" s="4">
        <f t="shared" si="13"/>
        <v>0.16849816849816857</v>
      </c>
      <c r="BG22" s="12">
        <f t="shared" si="13"/>
        <v>-5.9561128526645746E-2</v>
      </c>
    </row>
    <row r="23" spans="2:59" ht="10.199999999999999" x14ac:dyDescent="0.2">
      <c r="B23" s="13"/>
      <c r="BG23" s="14"/>
    </row>
    <row r="24" spans="2:59" ht="11.4" x14ac:dyDescent="0.2">
      <c r="B24" s="10" t="s">
        <v>72</v>
      </c>
      <c r="C24" s="2" t="s">
        <v>73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11">
        <v>979</v>
      </c>
    </row>
    <row r="25" spans="2:59" ht="10.199999999999999" x14ac:dyDescent="0.2">
      <c r="B25" s="24" t="s">
        <v>59</v>
      </c>
      <c r="C25" s="25"/>
      <c r="D25" s="4" t="e">
        <f>(D24/#REF!)-1</f>
        <v>#REF!</v>
      </c>
      <c r="E25" s="4">
        <f>(E24/D24)-1</f>
        <v>-0.32654792196776927</v>
      </c>
      <c r="F25" s="4">
        <f t="shared" ref="F25:U25" si="14">(F24/E24)-1</f>
        <v>5.2896725440806147E-2</v>
      </c>
      <c r="G25" s="4">
        <f t="shared" si="14"/>
        <v>-2.0334928229665095E-2</v>
      </c>
      <c r="H25" s="4">
        <f t="shared" si="14"/>
        <v>-0.2857142857142857</v>
      </c>
      <c r="I25" s="4">
        <f t="shared" si="14"/>
        <v>0.50940170940170937</v>
      </c>
      <c r="J25" s="4">
        <f t="shared" si="14"/>
        <v>2.7180067950169917E-2</v>
      </c>
      <c r="K25" s="4">
        <f t="shared" si="14"/>
        <v>5.5126791620727644E-2</v>
      </c>
      <c r="L25" s="4">
        <f t="shared" si="14"/>
        <v>-4.2842215256008398E-2</v>
      </c>
      <c r="M25" s="4">
        <f t="shared" si="14"/>
        <v>-1.5283842794759805E-2</v>
      </c>
      <c r="N25" s="4">
        <f t="shared" si="14"/>
        <v>7.9822616407982272E-2</v>
      </c>
      <c r="O25" s="4">
        <f t="shared" si="14"/>
        <v>5.6468172484599677E-2</v>
      </c>
      <c r="P25" s="4">
        <f t="shared" si="14"/>
        <v>-0.10106899902818267</v>
      </c>
      <c r="Q25" s="4">
        <f t="shared" si="14"/>
        <v>0.30810810810810807</v>
      </c>
      <c r="R25" s="4">
        <f t="shared" si="14"/>
        <v>-0.16611570247933882</v>
      </c>
      <c r="S25" s="4">
        <f t="shared" si="14"/>
        <v>2.9732408325073845E-3</v>
      </c>
      <c r="T25" s="4">
        <f t="shared" si="14"/>
        <v>-3.0632411067193721E-2</v>
      </c>
      <c r="U25" s="4">
        <f t="shared" si="14"/>
        <v>0.33843017329255853</v>
      </c>
      <c r="V25" s="4">
        <f t="shared" ref="V25:BG25" si="15">(V24/U24)-1</f>
        <v>-6.0929169840060471E-3</v>
      </c>
      <c r="W25" s="4">
        <f t="shared" si="15"/>
        <v>-0.16628352490421461</v>
      </c>
      <c r="X25" s="4">
        <f t="shared" si="15"/>
        <v>6.8933823529411686E-2</v>
      </c>
      <c r="Y25" s="4">
        <f t="shared" si="15"/>
        <v>2.3215821152192673E-2</v>
      </c>
      <c r="Z25" s="4">
        <f t="shared" si="15"/>
        <v>-0.13529411764705879</v>
      </c>
      <c r="AA25" s="4">
        <f t="shared" si="15"/>
        <v>-0.12342079689018459</v>
      </c>
      <c r="AB25" s="4">
        <f t="shared" si="15"/>
        <v>0.17184035476718407</v>
      </c>
      <c r="AC25" s="4">
        <f t="shared" si="15"/>
        <v>7.8524124881740764E-2</v>
      </c>
      <c r="AD25" s="4">
        <f t="shared" si="15"/>
        <v>-0.237719298245614</v>
      </c>
      <c r="AE25" s="4">
        <f t="shared" si="15"/>
        <v>0.27387802071346368</v>
      </c>
      <c r="AF25" s="4">
        <f t="shared" si="15"/>
        <v>-0.13821138211382111</v>
      </c>
      <c r="AG25" s="4">
        <f t="shared" si="15"/>
        <v>8.7002096436058718E-2</v>
      </c>
      <c r="AH25" s="4">
        <f t="shared" si="15"/>
        <v>0.10993249758919954</v>
      </c>
      <c r="AI25" s="4">
        <f t="shared" si="15"/>
        <v>-0.15117289313640314</v>
      </c>
      <c r="AJ25" s="4">
        <f t="shared" si="15"/>
        <v>-0.13101330603889461</v>
      </c>
      <c r="AK25" s="4">
        <f t="shared" si="15"/>
        <v>5.3003533568904526E-2</v>
      </c>
      <c r="AL25" s="4">
        <f t="shared" si="15"/>
        <v>0.12416107382550345</v>
      </c>
      <c r="AM25" s="4">
        <f t="shared" si="15"/>
        <v>-4.0796019900497527E-2</v>
      </c>
      <c r="AN25" s="4">
        <f t="shared" si="15"/>
        <v>-9.3360995850622408E-2</v>
      </c>
      <c r="AO25" s="4">
        <f t="shared" si="15"/>
        <v>4.3478260869565188E-2</v>
      </c>
      <c r="AP25" s="4">
        <f t="shared" si="15"/>
        <v>1.3157894736842035E-2</v>
      </c>
      <c r="AQ25" s="4">
        <f t="shared" si="15"/>
        <v>-7.9004329004328966E-2</v>
      </c>
      <c r="AR25" s="4">
        <f t="shared" si="15"/>
        <v>0.18213866039952986</v>
      </c>
      <c r="AS25" s="4">
        <f t="shared" si="15"/>
        <v>-9.9403578528827197E-3</v>
      </c>
      <c r="AT25" s="4">
        <f t="shared" si="15"/>
        <v>-0.19076305220883538</v>
      </c>
      <c r="AU25" s="4">
        <f t="shared" si="15"/>
        <v>-2.2332506203473934E-2</v>
      </c>
      <c r="AV25" s="4">
        <f t="shared" si="15"/>
        <v>0.12944162436548234</v>
      </c>
      <c r="AW25" s="4">
        <f t="shared" si="15"/>
        <v>-1.0112359550561778E-2</v>
      </c>
      <c r="AX25" s="4">
        <f t="shared" si="15"/>
        <v>0.2531214528944381</v>
      </c>
      <c r="AY25" s="4">
        <f t="shared" si="15"/>
        <v>-3.9855072463768071E-2</v>
      </c>
      <c r="AZ25" s="4">
        <f t="shared" si="15"/>
        <v>-2.5471698113207597E-2</v>
      </c>
      <c r="BA25" s="4">
        <f t="shared" si="15"/>
        <v>0.15392061955469516</v>
      </c>
      <c r="BB25" s="4">
        <f t="shared" si="15"/>
        <v>-0.11157718120805371</v>
      </c>
      <c r="BC25" s="4">
        <f t="shared" si="15"/>
        <v>-5.9490084985835745E-2</v>
      </c>
      <c r="BD25" s="4">
        <f t="shared" si="15"/>
        <v>-0.27108433734939763</v>
      </c>
      <c r="BE25" s="4">
        <f t="shared" si="15"/>
        <v>0.46005509641873288</v>
      </c>
      <c r="BF25" s="4">
        <f t="shared" si="15"/>
        <v>-6.1320754716981174E-2</v>
      </c>
      <c r="BG25" s="12">
        <f t="shared" si="15"/>
        <v>-1.6080402010050232E-2</v>
      </c>
    </row>
    <row r="26" spans="2:59" ht="10.199999999999999" x14ac:dyDescent="0.2">
      <c r="B26" s="13"/>
      <c r="BG26" s="14"/>
    </row>
    <row r="27" spans="2:59" ht="11.4" x14ac:dyDescent="0.2">
      <c r="B27" s="10" t="s">
        <v>74</v>
      </c>
      <c r="C27" s="2" t="s">
        <v>75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11">
        <v>11191</v>
      </c>
    </row>
    <row r="28" spans="2:59" ht="10.199999999999999" x14ac:dyDescent="0.2">
      <c r="B28" s="24" t="s">
        <v>59</v>
      </c>
      <c r="C28" s="25"/>
      <c r="D28" s="4" t="e">
        <f>(D27/#REF!)-1</f>
        <v>#REF!</v>
      </c>
      <c r="E28" s="4">
        <f>(E27/D27)-1</f>
        <v>-9.2634895628200042E-2</v>
      </c>
      <c r="F28" s="4">
        <f t="shared" ref="F28:U28" si="16">(F27/E27)-1</f>
        <v>-8.0128483375292991E-2</v>
      </c>
      <c r="G28" s="4">
        <f t="shared" si="16"/>
        <v>0.26963004907512267</v>
      </c>
      <c r="H28" s="4">
        <f t="shared" si="16"/>
        <v>-5.2033003790975529E-3</v>
      </c>
      <c r="I28" s="4">
        <f t="shared" si="16"/>
        <v>0.27026825076589711</v>
      </c>
      <c r="J28" s="4">
        <f t="shared" si="16"/>
        <v>5.5764705882352938E-2</v>
      </c>
      <c r="K28" s="4">
        <f t="shared" si="16"/>
        <v>-0.20130376643637171</v>
      </c>
      <c r="L28" s="4">
        <f t="shared" si="16"/>
        <v>6.6550401116149294E-2</v>
      </c>
      <c r="M28" s="4">
        <f t="shared" si="16"/>
        <v>0.16672117208450521</v>
      </c>
      <c r="N28" s="4">
        <f t="shared" si="16"/>
        <v>-0.12372463280636847</v>
      </c>
      <c r="O28" s="4">
        <f t="shared" si="16"/>
        <v>-0.11227688567590044</v>
      </c>
      <c r="P28" s="4">
        <f t="shared" si="16"/>
        <v>-0.18009512827904295</v>
      </c>
      <c r="Q28" s="4">
        <f t="shared" si="16"/>
        <v>-2.4611057396501712E-2</v>
      </c>
      <c r="R28" s="4">
        <f t="shared" si="16"/>
        <v>-8.5338379742272652E-2</v>
      </c>
      <c r="S28" s="4">
        <f t="shared" si="16"/>
        <v>0.16463054187192117</v>
      </c>
      <c r="T28" s="4">
        <f t="shared" si="16"/>
        <v>-0.11081972760341763</v>
      </c>
      <c r="U28" s="4">
        <f t="shared" si="16"/>
        <v>0.42469793549614687</v>
      </c>
      <c r="V28" s="4">
        <f t="shared" ref="V28:BG28" si="17">(V27/U27)-1</f>
        <v>5.0951585976627634E-2</v>
      </c>
      <c r="W28" s="4">
        <f t="shared" si="17"/>
        <v>-2.0015249714067873E-2</v>
      </c>
      <c r="X28" s="4">
        <f t="shared" si="17"/>
        <v>-7.1970433767749475E-2</v>
      </c>
      <c r="Y28" s="4">
        <f t="shared" si="17"/>
        <v>0.21469992314678965</v>
      </c>
      <c r="Z28" s="4">
        <f t="shared" si="17"/>
        <v>-9.8700103531577099E-2</v>
      </c>
      <c r="AA28" s="4">
        <f t="shared" si="17"/>
        <v>-6.5666879387364374E-2</v>
      </c>
      <c r="AB28" s="4">
        <f t="shared" si="17"/>
        <v>-0.18823850829861344</v>
      </c>
      <c r="AC28" s="4">
        <f t="shared" si="17"/>
        <v>1.7921750105174494E-2</v>
      </c>
      <c r="AD28" s="4">
        <f t="shared" si="17"/>
        <v>2.1987105306662258E-2</v>
      </c>
      <c r="AE28" s="4">
        <f t="shared" si="17"/>
        <v>6.3086379812358429E-2</v>
      </c>
      <c r="AF28" s="4">
        <f t="shared" si="17"/>
        <v>0.16060559951308573</v>
      </c>
      <c r="AG28" s="4">
        <f t="shared" si="17"/>
        <v>-4.7066535562110823E-2</v>
      </c>
      <c r="AH28" s="4">
        <f t="shared" si="17"/>
        <v>2.2700694778841068E-3</v>
      </c>
      <c r="AI28" s="4">
        <f t="shared" si="17"/>
        <v>-0.14420041180507892</v>
      </c>
      <c r="AJ28" s="4">
        <f t="shared" si="17"/>
        <v>1.6360574224075775E-2</v>
      </c>
      <c r="AK28" s="4">
        <f t="shared" si="17"/>
        <v>-2.0042610273810491E-2</v>
      </c>
      <c r="AL28" s="4">
        <f t="shared" si="17"/>
        <v>6.4417424913438825E-3</v>
      </c>
      <c r="AM28" s="4">
        <f t="shared" si="17"/>
        <v>-6.0564845187614957E-2</v>
      </c>
      <c r="AN28" s="4">
        <f t="shared" si="17"/>
        <v>-0.14103219213081242</v>
      </c>
      <c r="AO28" s="4">
        <f t="shared" si="17"/>
        <v>-7.8524687685901262E-2</v>
      </c>
      <c r="AP28" s="4">
        <f t="shared" si="17"/>
        <v>0.16763503335485264</v>
      </c>
      <c r="AQ28" s="4">
        <f t="shared" si="17"/>
        <v>7.2797640987836365E-2</v>
      </c>
      <c r="AR28" s="4">
        <f t="shared" si="17"/>
        <v>0.11020443222813947</v>
      </c>
      <c r="AS28" s="4">
        <f t="shared" si="17"/>
        <v>2.5996131528046362E-2</v>
      </c>
      <c r="AT28" s="4">
        <f t="shared" si="17"/>
        <v>0.17427041701229173</v>
      </c>
      <c r="AU28" s="4">
        <f t="shared" si="17"/>
        <v>-0.31030053942974567</v>
      </c>
      <c r="AV28" s="4">
        <f t="shared" si="17"/>
        <v>-3.6312849162011274E-3</v>
      </c>
      <c r="AW28" s="4">
        <f t="shared" si="17"/>
        <v>0.10288758059994385</v>
      </c>
      <c r="AX28" s="4">
        <f t="shared" si="17"/>
        <v>-1.7539400101677649E-2</v>
      </c>
      <c r="AY28" s="4">
        <f t="shared" si="17"/>
        <v>-0.17041828374299262</v>
      </c>
      <c r="AZ28" s="4">
        <f t="shared" si="17"/>
        <v>-6.0297328204595102E-2</v>
      </c>
      <c r="BA28" s="4">
        <f t="shared" si="17"/>
        <v>-0.15964155326916696</v>
      </c>
      <c r="BB28" s="4">
        <f t="shared" si="17"/>
        <v>0.17522380200105325</v>
      </c>
      <c r="BC28" s="4">
        <f t="shared" si="17"/>
        <v>2.8901086591240022E-2</v>
      </c>
      <c r="BD28" s="4">
        <f t="shared" si="17"/>
        <v>-3.7016875340228683E-2</v>
      </c>
      <c r="BE28" s="4">
        <f t="shared" si="17"/>
        <v>0.27767100056529115</v>
      </c>
      <c r="BF28" s="4">
        <f t="shared" si="17"/>
        <v>7.6718874435890649E-2</v>
      </c>
      <c r="BG28" s="12">
        <f t="shared" si="17"/>
        <v>-8.0292570677186093E-2</v>
      </c>
    </row>
    <row r="29" spans="2:59" ht="10.199999999999999" x14ac:dyDescent="0.2">
      <c r="B29" s="13"/>
      <c r="BG29" s="14"/>
    </row>
    <row r="30" spans="2:59" ht="11.4" x14ac:dyDescent="0.2">
      <c r="B30" s="10" t="s">
        <v>76</v>
      </c>
      <c r="C30" s="2" t="s">
        <v>77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11">
        <v>52057</v>
      </c>
    </row>
    <row r="31" spans="2:59" ht="10.199999999999999" x14ac:dyDescent="0.2">
      <c r="B31" s="24" t="s">
        <v>59</v>
      </c>
      <c r="C31" s="25"/>
      <c r="D31" s="4" t="e">
        <f>(D30/#REF!)-1</f>
        <v>#REF!</v>
      </c>
      <c r="E31" s="4">
        <f>(E30/D30)-1</f>
        <v>-5.7396806266947875E-2</v>
      </c>
      <c r="F31" s="4">
        <f t="shared" ref="F31:U31" si="18">(F30/E30)-1</f>
        <v>-9.8815041439302309E-2</v>
      </c>
      <c r="G31" s="4">
        <f t="shared" si="18"/>
        <v>0.18350181145651234</v>
      </c>
      <c r="H31" s="4">
        <f t="shared" si="18"/>
        <v>-8.8132037504816574E-2</v>
      </c>
      <c r="I31" s="4">
        <f t="shared" si="18"/>
        <v>-1.1526633330985803E-2</v>
      </c>
      <c r="J31" s="4">
        <f t="shared" si="18"/>
        <v>4.4506721132380189E-2</v>
      </c>
      <c r="K31" s="4">
        <f t="shared" si="18"/>
        <v>-3.1468849477034988E-2</v>
      </c>
      <c r="L31" s="4">
        <f t="shared" si="18"/>
        <v>1.4508404545027664E-2</v>
      </c>
      <c r="M31" s="4">
        <f t="shared" si="18"/>
        <v>4.2694497153700217E-2</v>
      </c>
      <c r="N31" s="4">
        <f t="shared" si="18"/>
        <v>-4.6472402849597194E-2</v>
      </c>
      <c r="O31" s="4">
        <f t="shared" si="18"/>
        <v>-3.8124054462934986E-2</v>
      </c>
      <c r="P31" s="4">
        <f t="shared" si="18"/>
        <v>9.870060735112629E-2</v>
      </c>
      <c r="Q31" s="4">
        <f t="shared" si="18"/>
        <v>5.0808263225124328E-2</v>
      </c>
      <c r="R31" s="4">
        <f t="shared" si="18"/>
        <v>-0.18776853268501248</v>
      </c>
      <c r="S31" s="4">
        <f t="shared" si="18"/>
        <v>0.35653093874180719</v>
      </c>
      <c r="T31" s="4">
        <f t="shared" si="18"/>
        <v>-6.2905404120142339E-2</v>
      </c>
      <c r="U31" s="4">
        <f t="shared" si="18"/>
        <v>8.0180253329003026E-3</v>
      </c>
      <c r="V31" s="4">
        <f t="shared" ref="V31:BG31" si="19">(V30/U30)-1</f>
        <v>6.7842687126200785E-2</v>
      </c>
      <c r="W31" s="4">
        <f t="shared" si="19"/>
        <v>-5.5046390586105498E-2</v>
      </c>
      <c r="X31" s="4">
        <f t="shared" si="19"/>
        <v>1.7801193398391479E-2</v>
      </c>
      <c r="Y31" s="4">
        <f t="shared" si="19"/>
        <v>6.8390815866355537E-2</v>
      </c>
      <c r="Z31" s="4">
        <f t="shared" si="19"/>
        <v>-6.8490888069151601E-2</v>
      </c>
      <c r="AA31" s="4">
        <f t="shared" si="19"/>
        <v>-9.7326477136158163E-3</v>
      </c>
      <c r="AB31" s="4">
        <f t="shared" si="19"/>
        <v>7.2856773372062866E-2</v>
      </c>
      <c r="AC31" s="4">
        <f t="shared" si="19"/>
        <v>6.0287436254056637E-2</v>
      </c>
      <c r="AD31" s="4">
        <f t="shared" si="19"/>
        <v>-0.18149223450398766</v>
      </c>
      <c r="AE31" s="4">
        <f t="shared" si="19"/>
        <v>0.20682065856108034</v>
      </c>
      <c r="AF31" s="4">
        <f t="shared" si="19"/>
        <v>-8.1270583235950267E-2</v>
      </c>
      <c r="AG31" s="4">
        <f t="shared" si="19"/>
        <v>0</v>
      </c>
      <c r="AH31" s="4">
        <f t="shared" si="19"/>
        <v>3.2338883749614578E-2</v>
      </c>
      <c r="AI31" s="4">
        <f t="shared" si="19"/>
        <v>-9.7767240413695222E-2</v>
      </c>
      <c r="AJ31" s="4">
        <f t="shared" si="19"/>
        <v>3.9189720457696309E-2</v>
      </c>
      <c r="AK31" s="4">
        <f t="shared" si="19"/>
        <v>-5.9056607530414307E-2</v>
      </c>
      <c r="AL31" s="4">
        <f t="shared" si="19"/>
        <v>-0.1541570560975094</v>
      </c>
      <c r="AM31" s="4">
        <f t="shared" si="19"/>
        <v>-4.2329630741519075E-2</v>
      </c>
      <c r="AN31" s="4">
        <f t="shared" si="19"/>
        <v>0.14150992685475439</v>
      </c>
      <c r="AO31" s="4">
        <f t="shared" si="19"/>
        <v>1.8056159461747878E-2</v>
      </c>
      <c r="AP31" s="4">
        <f t="shared" si="19"/>
        <v>-4.9341365822955563E-2</v>
      </c>
      <c r="AQ31" s="4">
        <f t="shared" si="19"/>
        <v>9.1650705823934198E-2</v>
      </c>
      <c r="AR31" s="4">
        <f t="shared" si="19"/>
        <v>-7.9797257781532238E-2</v>
      </c>
      <c r="AS31" s="4">
        <f t="shared" si="19"/>
        <v>0.10681919826754238</v>
      </c>
      <c r="AT31" s="4">
        <f t="shared" si="19"/>
        <v>1.8523638374343454E-2</v>
      </c>
      <c r="AU31" s="4">
        <f t="shared" si="19"/>
        <v>3.6164703917146879E-2</v>
      </c>
      <c r="AV31" s="4">
        <f t="shared" si="19"/>
        <v>1.549653393519268E-2</v>
      </c>
      <c r="AW31" s="4">
        <f t="shared" si="19"/>
        <v>3.3734844125166141E-4</v>
      </c>
      <c r="AX31" s="4">
        <f t="shared" si="19"/>
        <v>3.5627851616742756E-2</v>
      </c>
      <c r="AY31" s="4">
        <f t="shared" si="19"/>
        <v>-3.8348082595870192E-2</v>
      </c>
      <c r="AZ31" s="4">
        <f t="shared" si="19"/>
        <v>2.5695163731973558E-3</v>
      </c>
      <c r="BA31" s="4">
        <f t="shared" si="19"/>
        <v>2.7020046490374039E-2</v>
      </c>
      <c r="BB31" s="4">
        <f t="shared" si="19"/>
        <v>-0.14009633799547327</v>
      </c>
      <c r="BC31" s="4">
        <f t="shared" si="19"/>
        <v>0.1304807540887718</v>
      </c>
      <c r="BD31" s="4">
        <f t="shared" si="19"/>
        <v>-1.207936160474421E-2</v>
      </c>
      <c r="BE31" s="4">
        <f t="shared" si="19"/>
        <v>5.5253404238175818E-2</v>
      </c>
      <c r="BF31" s="4">
        <f t="shared" si="19"/>
        <v>-8.2463206520702048E-3</v>
      </c>
      <c r="BG31" s="12">
        <f t="shared" si="19"/>
        <v>1.9632374169955558E-3</v>
      </c>
    </row>
    <row r="32" spans="2:59" ht="10.199999999999999" x14ac:dyDescent="0.2">
      <c r="B32" s="13"/>
      <c r="BG32" s="14"/>
    </row>
    <row r="33" spans="2:59" ht="11.4" x14ac:dyDescent="0.2">
      <c r="B33" s="10" t="s">
        <v>78</v>
      </c>
      <c r="C33" s="2" t="s">
        <v>79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11">
        <v>815</v>
      </c>
    </row>
    <row r="34" spans="2:59" ht="10.199999999999999" x14ac:dyDescent="0.2">
      <c r="B34" s="24" t="s">
        <v>59</v>
      </c>
      <c r="C34" s="25"/>
      <c r="D34" s="4" t="e">
        <f>(D33/#REF!)-1</f>
        <v>#REF!</v>
      </c>
      <c r="E34" s="4">
        <f>(E33/D33)-1</f>
        <v>-0.12698412698412698</v>
      </c>
      <c r="F34" s="4">
        <f t="shared" ref="F34:U34" si="20">(F33/E33)-1</f>
        <v>-6.5454545454545432E-2</v>
      </c>
      <c r="G34" s="4">
        <f t="shared" si="20"/>
        <v>7.7821011673151697E-2</v>
      </c>
      <c r="H34" s="4">
        <f t="shared" si="20"/>
        <v>0.84115523465703967</v>
      </c>
      <c r="I34" s="4">
        <f t="shared" si="20"/>
        <v>-0.16470588235294115</v>
      </c>
      <c r="J34" s="4">
        <f t="shared" si="20"/>
        <v>0.37558685446009399</v>
      </c>
      <c r="K34" s="4">
        <f t="shared" si="20"/>
        <v>0.46075085324232079</v>
      </c>
      <c r="L34" s="4">
        <f t="shared" si="20"/>
        <v>-0.24182242990654201</v>
      </c>
      <c r="M34" s="4">
        <f t="shared" si="20"/>
        <v>0.71186440677966112</v>
      </c>
      <c r="N34" s="4">
        <f t="shared" si="20"/>
        <v>-1.4401440144014455E-2</v>
      </c>
      <c r="O34" s="4">
        <f t="shared" si="20"/>
        <v>-0.11415525114155256</v>
      </c>
      <c r="P34" s="4">
        <f t="shared" si="20"/>
        <v>-0.10103092783505152</v>
      </c>
      <c r="Q34" s="4">
        <f t="shared" si="20"/>
        <v>-0.13532110091743121</v>
      </c>
      <c r="R34" s="4">
        <f t="shared" si="20"/>
        <v>-0.156498673740053</v>
      </c>
      <c r="S34" s="4">
        <f t="shared" si="20"/>
        <v>0.27987421383647804</v>
      </c>
      <c r="T34" s="4">
        <f t="shared" si="20"/>
        <v>-0.26412776412776418</v>
      </c>
      <c r="U34" s="4">
        <f t="shared" si="20"/>
        <v>9.3489148580968351E-2</v>
      </c>
      <c r="V34" s="4">
        <f t="shared" ref="V34:BG34" si="21">(V33/U33)-1</f>
        <v>-7.938931297709928E-2</v>
      </c>
      <c r="W34" s="4">
        <f t="shared" si="21"/>
        <v>-1.8242122719734688E-2</v>
      </c>
      <c r="X34" s="4">
        <f t="shared" si="21"/>
        <v>0.42736486486486491</v>
      </c>
      <c r="Y34" s="4">
        <f t="shared" si="21"/>
        <v>0.52189349112426031</v>
      </c>
      <c r="Z34" s="4">
        <f t="shared" si="21"/>
        <v>-0.44556765163297041</v>
      </c>
      <c r="AA34" s="4">
        <f t="shared" si="21"/>
        <v>0.49509116409537168</v>
      </c>
      <c r="AB34" s="4">
        <f t="shared" si="21"/>
        <v>-0.43245778611632268</v>
      </c>
      <c r="AC34" s="4">
        <f t="shared" si="21"/>
        <v>-0.11735537190082646</v>
      </c>
      <c r="AD34" s="4">
        <f t="shared" si="21"/>
        <v>9.7378277153558068E-2</v>
      </c>
      <c r="AE34" s="4">
        <f t="shared" si="21"/>
        <v>0.42150170648464158</v>
      </c>
      <c r="AF34" s="4">
        <f t="shared" si="21"/>
        <v>-0.39735894357743096</v>
      </c>
      <c r="AG34" s="4">
        <f t="shared" si="21"/>
        <v>0.20119521912350602</v>
      </c>
      <c r="AH34" s="4">
        <f t="shared" si="21"/>
        <v>9.9502487562189046E-2</v>
      </c>
      <c r="AI34" s="4">
        <f t="shared" si="21"/>
        <v>0.27601809954751122</v>
      </c>
      <c r="AJ34" s="4">
        <f t="shared" si="21"/>
        <v>2.9550827423167947E-2</v>
      </c>
      <c r="AK34" s="4">
        <f t="shared" si="21"/>
        <v>-0.16417910447761197</v>
      </c>
      <c r="AL34" s="4">
        <f t="shared" si="21"/>
        <v>0.11675824175824179</v>
      </c>
      <c r="AM34" s="4">
        <f t="shared" si="21"/>
        <v>0.44157441574415746</v>
      </c>
      <c r="AN34" s="4">
        <f t="shared" si="21"/>
        <v>-0.34300341296928327</v>
      </c>
      <c r="AO34" s="4">
        <f t="shared" si="21"/>
        <v>-0.11688311688311692</v>
      </c>
      <c r="AP34" s="4">
        <f t="shared" si="21"/>
        <v>0.1367647058823529</v>
      </c>
      <c r="AQ34" s="4">
        <f t="shared" si="21"/>
        <v>-0.10737386804657179</v>
      </c>
      <c r="AR34" s="4">
        <f t="shared" si="21"/>
        <v>0.10434782608695659</v>
      </c>
      <c r="AS34" s="4">
        <f t="shared" si="21"/>
        <v>4.7244094488188892E-2</v>
      </c>
      <c r="AT34" s="4">
        <f t="shared" si="21"/>
        <v>4.7619047619047672E-2</v>
      </c>
      <c r="AU34" s="4">
        <f t="shared" si="21"/>
        <v>-0.18779904306220097</v>
      </c>
      <c r="AV34" s="4">
        <f t="shared" si="21"/>
        <v>5.4491899852724623E-2</v>
      </c>
      <c r="AW34" s="4">
        <f t="shared" si="21"/>
        <v>6.9832402234636826E-2</v>
      </c>
      <c r="AX34" s="4">
        <f t="shared" si="21"/>
        <v>9.6605744125326298E-2</v>
      </c>
      <c r="AY34" s="4">
        <f t="shared" si="21"/>
        <v>5.3571428571428603E-2</v>
      </c>
      <c r="AZ34" s="4">
        <f t="shared" si="21"/>
        <v>-0.36836158192090396</v>
      </c>
      <c r="BA34" s="4">
        <f t="shared" si="21"/>
        <v>8.4078711985688726E-2</v>
      </c>
      <c r="BB34" s="4">
        <f t="shared" si="21"/>
        <v>0.27062706270627057</v>
      </c>
      <c r="BC34" s="4">
        <f t="shared" si="21"/>
        <v>-0.44025974025974024</v>
      </c>
      <c r="BD34" s="4">
        <f t="shared" si="21"/>
        <v>0.39211136890951281</v>
      </c>
      <c r="BE34" s="4">
        <f t="shared" si="21"/>
        <v>0.34000000000000008</v>
      </c>
      <c r="BF34" s="4">
        <f t="shared" si="21"/>
        <v>-0.29726368159203975</v>
      </c>
      <c r="BG34" s="12">
        <f t="shared" si="21"/>
        <v>0.44247787610619471</v>
      </c>
    </row>
    <row r="35" spans="2:59" ht="10.199999999999999" x14ac:dyDescent="0.2">
      <c r="B35" s="13"/>
      <c r="BG35" s="14"/>
    </row>
    <row r="36" spans="2:59" ht="11.4" x14ac:dyDescent="0.2">
      <c r="B36" s="10" t="s">
        <v>80</v>
      </c>
      <c r="C36" s="2" t="s">
        <v>81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11">
        <v>1241</v>
      </c>
    </row>
    <row r="37" spans="2:59" ht="10.199999999999999" x14ac:dyDescent="0.2">
      <c r="B37" s="24" t="s">
        <v>59</v>
      </c>
      <c r="C37" s="25"/>
      <c r="D37" s="4" t="e">
        <f>(D36/#REF!)-1</f>
        <v>#REF!</v>
      </c>
      <c r="E37" s="4">
        <f>(E36/D36)-1</f>
        <v>-0.20124804992199685</v>
      </c>
      <c r="F37" s="4">
        <f t="shared" ref="F37:U37" si="22">(F36/E36)-1</f>
        <v>-6.4453125E-2</v>
      </c>
      <c r="G37" s="4">
        <f t="shared" si="22"/>
        <v>0.3089770354906054</v>
      </c>
      <c r="H37" s="4">
        <f t="shared" si="22"/>
        <v>-0.25757575757575757</v>
      </c>
      <c r="I37" s="4">
        <f t="shared" si="22"/>
        <v>-0.15574650912996779</v>
      </c>
      <c r="J37" s="4">
        <f t="shared" si="22"/>
        <v>-0.10050890585241734</v>
      </c>
      <c r="K37" s="4">
        <f t="shared" si="22"/>
        <v>-0.33097595473833097</v>
      </c>
      <c r="L37" s="4">
        <f t="shared" si="22"/>
        <v>0.11205073995771664</v>
      </c>
      <c r="M37" s="4">
        <f t="shared" si="22"/>
        <v>0.1045627376425855</v>
      </c>
      <c r="N37" s="4">
        <f t="shared" si="22"/>
        <v>3.9586919104991347E-2</v>
      </c>
      <c r="O37" s="4">
        <f t="shared" si="22"/>
        <v>8.7748344370860876E-2</v>
      </c>
      <c r="P37" s="4">
        <f t="shared" si="22"/>
        <v>0.55403348554033482</v>
      </c>
      <c r="Q37" s="4">
        <f t="shared" si="22"/>
        <v>7.5416258570029315E-2</v>
      </c>
      <c r="R37" s="4">
        <f t="shared" si="22"/>
        <v>-0.23952641165755917</v>
      </c>
      <c r="S37" s="4">
        <f t="shared" si="22"/>
        <v>0.20838323353293409</v>
      </c>
      <c r="T37" s="4">
        <f t="shared" si="22"/>
        <v>-0.29435084241823584</v>
      </c>
      <c r="U37" s="4">
        <f t="shared" si="22"/>
        <v>1.6853932584269593E-2</v>
      </c>
      <c r="V37" s="4">
        <f t="shared" ref="V37:BG37" si="23">(V36/U36)-1</f>
        <v>0.1450276243093922</v>
      </c>
      <c r="W37" s="4">
        <f t="shared" si="23"/>
        <v>-0.1278648974668275</v>
      </c>
      <c r="X37" s="4">
        <f t="shared" si="23"/>
        <v>2.7662517289073207E-3</v>
      </c>
      <c r="Y37" s="4">
        <f t="shared" si="23"/>
        <v>0.18206896551724139</v>
      </c>
      <c r="Z37" s="4">
        <f t="shared" si="23"/>
        <v>0.14469078179696626</v>
      </c>
      <c r="AA37" s="4">
        <f t="shared" si="23"/>
        <v>-0.1233435270132518</v>
      </c>
      <c r="AB37" s="4">
        <f t="shared" si="23"/>
        <v>0.26279069767441854</v>
      </c>
      <c r="AC37" s="4">
        <f t="shared" si="23"/>
        <v>-0.11141804788213627</v>
      </c>
      <c r="AD37" s="4">
        <f t="shared" si="23"/>
        <v>-0.19378238341968912</v>
      </c>
      <c r="AE37" s="4">
        <f t="shared" si="23"/>
        <v>-0.18123393316195369</v>
      </c>
      <c r="AF37" s="4">
        <f t="shared" si="23"/>
        <v>-0.3390894819466248</v>
      </c>
      <c r="AG37" s="4">
        <f t="shared" si="23"/>
        <v>9.026128266033262E-2</v>
      </c>
      <c r="AH37" s="4">
        <f t="shared" si="23"/>
        <v>0.16557734204793029</v>
      </c>
      <c r="AI37" s="4">
        <f t="shared" si="23"/>
        <v>-0.34392523364485983</v>
      </c>
      <c r="AJ37" s="4">
        <f t="shared" si="23"/>
        <v>0.53561253561253563</v>
      </c>
      <c r="AK37" s="4">
        <f t="shared" si="23"/>
        <v>-9.8330241187384093E-2</v>
      </c>
      <c r="AL37" s="4">
        <f t="shared" si="23"/>
        <v>-4.9382716049382713E-2</v>
      </c>
      <c r="AM37" s="4">
        <f t="shared" si="23"/>
        <v>0.31818181818181812</v>
      </c>
      <c r="AN37" s="4">
        <f t="shared" si="23"/>
        <v>7.0607553366174081E-2</v>
      </c>
      <c r="AO37" s="4">
        <f t="shared" si="23"/>
        <v>-0.30674846625766872</v>
      </c>
      <c r="AP37" s="4">
        <f t="shared" si="23"/>
        <v>0.24336283185840712</v>
      </c>
      <c r="AQ37" s="4">
        <f t="shared" si="23"/>
        <v>-0.16548042704626331</v>
      </c>
      <c r="AR37" s="4">
        <f t="shared" si="23"/>
        <v>-0.20469083155650325</v>
      </c>
      <c r="AS37" s="4">
        <f t="shared" si="23"/>
        <v>0.2975871313672922</v>
      </c>
      <c r="AT37" s="4">
        <f t="shared" si="23"/>
        <v>0.15909090909090917</v>
      </c>
      <c r="AU37" s="4">
        <f t="shared" si="23"/>
        <v>5.3475935828876997E-2</v>
      </c>
      <c r="AV37" s="4">
        <f t="shared" si="23"/>
        <v>0.32487309644670059</v>
      </c>
      <c r="AW37" s="4">
        <f t="shared" si="23"/>
        <v>-0.1353767560664112</v>
      </c>
      <c r="AX37" s="4">
        <f t="shared" si="23"/>
        <v>-0.2776957163958641</v>
      </c>
      <c r="AY37" s="4">
        <f t="shared" si="23"/>
        <v>2.9447852760736195</v>
      </c>
      <c r="AZ37" s="4">
        <f t="shared" si="23"/>
        <v>4.9248315189217129E-2</v>
      </c>
      <c r="BA37" s="4">
        <f t="shared" si="23"/>
        <v>-0.15859683794466406</v>
      </c>
      <c r="BB37" s="4">
        <f t="shared" si="23"/>
        <v>-0.24603640634174984</v>
      </c>
      <c r="BC37" s="4">
        <f t="shared" si="23"/>
        <v>-0.26401869158878499</v>
      </c>
      <c r="BD37" s="4">
        <f t="shared" si="23"/>
        <v>3.7037037037036979E-2</v>
      </c>
      <c r="BE37" s="4">
        <f t="shared" si="23"/>
        <v>3.0612244897958441E-3</v>
      </c>
      <c r="BF37" s="4">
        <f t="shared" si="23"/>
        <v>0.17192268565615465</v>
      </c>
      <c r="BG37" s="12">
        <f t="shared" si="23"/>
        <v>7.725694444444442E-2</v>
      </c>
    </row>
    <row r="38" spans="2:59" ht="10.199999999999999" x14ac:dyDescent="0.2">
      <c r="B38" s="13"/>
      <c r="BG38" s="14"/>
    </row>
    <row r="39" spans="2:59" ht="11.4" x14ac:dyDescent="0.2">
      <c r="B39" s="10" t="s">
        <v>82</v>
      </c>
      <c r="C39" s="2" t="s">
        <v>83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11">
        <v>147</v>
      </c>
    </row>
    <row r="40" spans="2:59" ht="10.199999999999999" x14ac:dyDescent="0.2">
      <c r="B40" s="24" t="s">
        <v>59</v>
      </c>
      <c r="C40" s="25"/>
      <c r="D40" s="4" t="e">
        <f>(D39/#REF!)-1</f>
        <v>#REF!</v>
      </c>
      <c r="E40" s="4">
        <f>(E39/D39)-1</f>
        <v>-0.16666666666666663</v>
      </c>
      <c r="F40" s="4">
        <f t="shared" ref="F40:U40" si="24">(F39/E39)-1</f>
        <v>0.10909090909090913</v>
      </c>
      <c r="G40" s="4">
        <f t="shared" si="24"/>
        <v>0.45901639344262302</v>
      </c>
      <c r="H40" s="4">
        <f t="shared" si="24"/>
        <v>-0.2247191011235955</v>
      </c>
      <c r="I40" s="4">
        <f t="shared" si="24"/>
        <v>0.17391304347826098</v>
      </c>
      <c r="J40" s="4">
        <f t="shared" si="24"/>
        <v>0.12345679012345689</v>
      </c>
      <c r="K40" s="4">
        <f t="shared" si="24"/>
        <v>0.24175824175824179</v>
      </c>
      <c r="L40" s="4">
        <f t="shared" si="24"/>
        <v>1.2123893805309733</v>
      </c>
      <c r="M40" s="4">
        <f t="shared" si="24"/>
        <v>0.45599999999999996</v>
      </c>
      <c r="N40" s="4">
        <f t="shared" si="24"/>
        <v>-0.79120879120879117</v>
      </c>
      <c r="O40" s="4">
        <f t="shared" si="24"/>
        <v>0.82894736842105265</v>
      </c>
      <c r="P40" s="4">
        <f t="shared" si="24"/>
        <v>5.7482014388489207</v>
      </c>
      <c r="Q40" s="4">
        <f t="shared" si="24"/>
        <v>0.55543710021321968</v>
      </c>
      <c r="R40" s="4">
        <f t="shared" si="24"/>
        <v>-0.89924605894448251</v>
      </c>
      <c r="S40" s="4">
        <f t="shared" si="24"/>
        <v>-3.4013605442176909E-2</v>
      </c>
      <c r="T40" s="4">
        <f t="shared" si="24"/>
        <v>-0.99295774647887325</v>
      </c>
      <c r="U40" s="4">
        <f t="shared" si="24"/>
        <v>101</v>
      </c>
      <c r="V40" s="4">
        <f t="shared" ref="V40:BG40" si="25">(V39/U39)-1</f>
        <v>0.59803921568627461</v>
      </c>
      <c r="W40" s="4">
        <f t="shared" si="25"/>
        <v>-0.19631901840490795</v>
      </c>
      <c r="X40" s="4">
        <f t="shared" si="25"/>
        <v>-1</v>
      </c>
      <c r="Y40" s="4" t="e">
        <f t="shared" si="25"/>
        <v>#DIV/0!</v>
      </c>
      <c r="Z40" s="4">
        <f t="shared" si="25"/>
        <v>-0.16129032258064513</v>
      </c>
      <c r="AA40" s="4">
        <f t="shared" si="25"/>
        <v>0.30769230769230771</v>
      </c>
      <c r="AB40" s="4">
        <f t="shared" si="25"/>
        <v>-0.76470588235294112</v>
      </c>
      <c r="AC40" s="4">
        <f t="shared" si="25"/>
        <v>5.75</v>
      </c>
      <c r="AD40" s="4">
        <f t="shared" si="25"/>
        <v>6.8888888888888893</v>
      </c>
      <c r="AE40" s="4">
        <f t="shared" si="25"/>
        <v>-7.0422535211267512E-3</v>
      </c>
      <c r="AF40" s="4">
        <f t="shared" si="25"/>
        <v>-0.12293144208037821</v>
      </c>
      <c r="AG40" s="4">
        <f t="shared" si="25"/>
        <v>-5.6603773584905648E-2</v>
      </c>
      <c r="AH40" s="4">
        <f t="shared" si="25"/>
        <v>0.29714285714285715</v>
      </c>
      <c r="AI40" s="4">
        <f t="shared" si="25"/>
        <v>-0.50440528634361237</v>
      </c>
      <c r="AJ40" s="4">
        <f t="shared" si="25"/>
        <v>0.10666666666666669</v>
      </c>
      <c r="AK40" s="4">
        <f t="shared" si="25"/>
        <v>-9.2369477911646625E-2</v>
      </c>
      <c r="AL40" s="4">
        <f t="shared" si="25"/>
        <v>6.6371681415929196E-2</v>
      </c>
      <c r="AM40" s="4">
        <f t="shared" si="25"/>
        <v>1.0622406639004147</v>
      </c>
      <c r="AN40" s="4">
        <f t="shared" si="25"/>
        <v>0.33400402414486918</v>
      </c>
      <c r="AO40" s="4">
        <f t="shared" si="25"/>
        <v>-0.24283559577677227</v>
      </c>
      <c r="AP40" s="4">
        <f t="shared" si="25"/>
        <v>-8.1673306772908405E-2</v>
      </c>
      <c r="AQ40" s="4">
        <f t="shared" si="25"/>
        <v>8.0260303687635481E-2</v>
      </c>
      <c r="AR40" s="4">
        <f t="shared" si="25"/>
        <v>-0.1506024096385542</v>
      </c>
      <c r="AS40" s="4">
        <f t="shared" si="25"/>
        <v>1.1820330969267046E-2</v>
      </c>
      <c r="AT40" s="4">
        <f t="shared" si="25"/>
        <v>-0.11915887850467288</v>
      </c>
      <c r="AU40" s="4">
        <f t="shared" si="25"/>
        <v>-0.42970822281167109</v>
      </c>
      <c r="AV40" s="4">
        <f t="shared" si="25"/>
        <v>0.63720930232558137</v>
      </c>
      <c r="AW40" s="4">
        <f t="shared" si="25"/>
        <v>0.15909090909090917</v>
      </c>
      <c r="AX40" s="4">
        <f t="shared" si="25"/>
        <v>-1.4705882352941124E-2</v>
      </c>
      <c r="AY40" s="4">
        <f t="shared" si="25"/>
        <v>5.2238805970149294E-2</v>
      </c>
      <c r="AZ40" s="4">
        <f t="shared" si="25"/>
        <v>0.20567375886524819</v>
      </c>
      <c r="BA40" s="4">
        <f t="shared" si="25"/>
        <v>-0.13725490196078427</v>
      </c>
      <c r="BB40" s="4">
        <f t="shared" si="25"/>
        <v>2.0454545454545503E-2</v>
      </c>
      <c r="BC40" s="4">
        <f t="shared" si="25"/>
        <v>-4.4543429844098315E-3</v>
      </c>
      <c r="BD40" s="4">
        <f t="shared" si="25"/>
        <v>-0.19686800894854584</v>
      </c>
      <c r="BE40" s="4">
        <f t="shared" si="25"/>
        <v>-0.55431754874651817</v>
      </c>
      <c r="BF40" s="4">
        <f t="shared" si="25"/>
        <v>-0.61250000000000004</v>
      </c>
      <c r="BG40" s="12">
        <f t="shared" si="25"/>
        <v>1.370967741935484</v>
      </c>
    </row>
    <row r="41" spans="2:59" ht="10.199999999999999" x14ac:dyDescent="0.2">
      <c r="B41" s="13"/>
      <c r="BG41" s="14"/>
    </row>
    <row r="42" spans="2:59" ht="11.4" x14ac:dyDescent="0.2">
      <c r="B42" s="10" t="s">
        <v>84</v>
      </c>
      <c r="C42" s="2" t="s">
        <v>85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11">
        <v>82</v>
      </c>
    </row>
    <row r="43" spans="2:59" ht="10.199999999999999" x14ac:dyDescent="0.2">
      <c r="B43" s="24" t="s">
        <v>59</v>
      </c>
      <c r="C43" s="25"/>
      <c r="D43" s="4" t="e">
        <f>(D42/#REF!)-1</f>
        <v>#REF!</v>
      </c>
      <c r="E43" s="4">
        <f>(E42/D42)-1</f>
        <v>-3.5714285714285698E-2</v>
      </c>
      <c r="F43" s="4">
        <f t="shared" ref="F43:U43" si="26">(F42/E42)-1</f>
        <v>8.1481481481481488E-2</v>
      </c>
      <c r="G43" s="4">
        <f t="shared" si="26"/>
        <v>0.40410958904109595</v>
      </c>
      <c r="H43" s="4">
        <f t="shared" si="26"/>
        <v>-0.30731707317073176</v>
      </c>
      <c r="I43" s="4">
        <f t="shared" si="26"/>
        <v>-0.323943661971831</v>
      </c>
      <c r="J43" s="4">
        <f t="shared" si="26"/>
        <v>0.5</v>
      </c>
      <c r="K43" s="4">
        <f t="shared" si="26"/>
        <v>7.638888888888884E-2</v>
      </c>
      <c r="L43" s="4">
        <f t="shared" si="26"/>
        <v>-0.20645161290322578</v>
      </c>
      <c r="M43" s="4">
        <f t="shared" si="26"/>
        <v>0.91869918699186992</v>
      </c>
      <c r="N43" s="4">
        <f t="shared" si="26"/>
        <v>-0.30084745762711862</v>
      </c>
      <c r="O43" s="4">
        <f t="shared" si="26"/>
        <v>0.10909090909090913</v>
      </c>
      <c r="P43" s="4">
        <f t="shared" si="26"/>
        <v>0.14754098360655732</v>
      </c>
      <c r="Q43" s="4">
        <f t="shared" si="26"/>
        <v>-0.27142857142857146</v>
      </c>
      <c r="R43" s="4">
        <f t="shared" si="26"/>
        <v>3.2679738562091609E-2</v>
      </c>
      <c r="S43" s="4">
        <f t="shared" si="26"/>
        <v>0.29746835443037978</v>
      </c>
      <c r="T43" s="4">
        <f t="shared" si="26"/>
        <v>-0.32682926829268288</v>
      </c>
      <c r="U43" s="4">
        <f t="shared" si="26"/>
        <v>-6.5217391304347783E-2</v>
      </c>
      <c r="V43" s="4">
        <f t="shared" ref="V43:BG43" si="27">(V42/U42)-1</f>
        <v>-2.3255813953488413E-2</v>
      </c>
      <c r="W43" s="4">
        <f t="shared" si="27"/>
        <v>0.19047619047619047</v>
      </c>
      <c r="X43" s="4">
        <f t="shared" si="27"/>
        <v>-0.5</v>
      </c>
      <c r="Y43" s="4">
        <f t="shared" si="27"/>
        <v>0.70666666666666678</v>
      </c>
      <c r="Z43" s="4">
        <f t="shared" si="27"/>
        <v>-0.203125</v>
      </c>
      <c r="AA43" s="4">
        <f t="shared" si="27"/>
        <v>0.21568627450980382</v>
      </c>
      <c r="AB43" s="4">
        <f t="shared" si="27"/>
        <v>-4.8387096774193505E-2</v>
      </c>
      <c r="AC43" s="4">
        <f t="shared" si="27"/>
        <v>0.22033898305084754</v>
      </c>
      <c r="AD43" s="4">
        <f t="shared" si="27"/>
        <v>-0.36111111111111116</v>
      </c>
      <c r="AE43" s="4">
        <f t="shared" si="27"/>
        <v>0.27173913043478271</v>
      </c>
      <c r="AF43" s="4">
        <f t="shared" si="27"/>
        <v>-0.14529914529914534</v>
      </c>
      <c r="AG43" s="4">
        <f t="shared" si="27"/>
        <v>2.0000000000000018E-2</v>
      </c>
      <c r="AH43" s="4">
        <f t="shared" si="27"/>
        <v>0.15686274509803932</v>
      </c>
      <c r="AI43" s="4">
        <f t="shared" si="27"/>
        <v>-0.11864406779661019</v>
      </c>
      <c r="AJ43" s="4">
        <f t="shared" si="27"/>
        <v>0</v>
      </c>
      <c r="AK43" s="4">
        <f t="shared" si="27"/>
        <v>-9.6153846153845812E-3</v>
      </c>
      <c r="AL43" s="4">
        <f t="shared" si="27"/>
        <v>0.23300970873786397</v>
      </c>
      <c r="AM43" s="4">
        <f t="shared" si="27"/>
        <v>-0.14960629921259838</v>
      </c>
      <c r="AN43" s="4">
        <f t="shared" si="27"/>
        <v>-0.21296296296296291</v>
      </c>
      <c r="AO43" s="4">
        <f t="shared" si="27"/>
        <v>-0.3294117647058824</v>
      </c>
      <c r="AP43" s="4">
        <f t="shared" si="27"/>
        <v>-0.19298245614035092</v>
      </c>
      <c r="AQ43" s="4">
        <f t="shared" si="27"/>
        <v>0.73913043478260865</v>
      </c>
      <c r="AR43" s="4">
        <f t="shared" si="27"/>
        <v>-0.28749999999999998</v>
      </c>
      <c r="AS43" s="4">
        <f t="shared" si="27"/>
        <v>1.7543859649122862E-2</v>
      </c>
      <c r="AT43" s="4">
        <f t="shared" si="27"/>
        <v>1.896551724137931</v>
      </c>
      <c r="AU43" s="4">
        <f t="shared" si="27"/>
        <v>-0.64880952380952384</v>
      </c>
      <c r="AV43" s="4">
        <f t="shared" si="27"/>
        <v>0.50847457627118642</v>
      </c>
      <c r="AW43" s="4">
        <f t="shared" si="27"/>
        <v>-5.6179775280898903E-2</v>
      </c>
      <c r="AX43" s="4">
        <f t="shared" si="27"/>
        <v>5.9523809523809534E-2</v>
      </c>
      <c r="AY43" s="4">
        <f t="shared" si="27"/>
        <v>6.7415730337078594E-2</v>
      </c>
      <c r="AZ43" s="4">
        <f t="shared" si="27"/>
        <v>-0.19999999999999996</v>
      </c>
      <c r="BA43" s="4">
        <f t="shared" si="27"/>
        <v>-1.3157894736842146E-2</v>
      </c>
      <c r="BB43" s="4">
        <f t="shared" si="27"/>
        <v>-9.3333333333333379E-2</v>
      </c>
      <c r="BC43" s="4">
        <f t="shared" si="27"/>
        <v>0.33823529411764697</v>
      </c>
      <c r="BD43" s="4">
        <f t="shared" si="27"/>
        <v>-0.17582417582417587</v>
      </c>
      <c r="BE43" s="4">
        <f t="shared" si="27"/>
        <v>0.25333333333333341</v>
      </c>
      <c r="BF43" s="4">
        <f t="shared" si="27"/>
        <v>0.23404255319148937</v>
      </c>
      <c r="BG43" s="12">
        <f t="shared" si="27"/>
        <v>-0.2931034482758621</v>
      </c>
    </row>
    <row r="44" spans="2:59" ht="10.199999999999999" x14ac:dyDescent="0.2">
      <c r="B44" s="13"/>
      <c r="BG44" s="14"/>
    </row>
    <row r="45" spans="2:59" ht="11.4" x14ac:dyDescent="0.2">
      <c r="B45" s="10" t="s">
        <v>86</v>
      </c>
      <c r="C45" s="2" t="s">
        <v>87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11">
        <v>3116</v>
      </c>
    </row>
    <row r="46" spans="2:59" ht="10.199999999999999" x14ac:dyDescent="0.2">
      <c r="B46" s="24" t="s">
        <v>59</v>
      </c>
      <c r="C46" s="25"/>
      <c r="D46" s="4" t="e">
        <f>(D45/#REF!)-1</f>
        <v>#REF!</v>
      </c>
      <c r="E46" s="4">
        <f>(E45/D45)-1</f>
        <v>-0.17667638483965009</v>
      </c>
      <c r="F46" s="4">
        <f t="shared" ref="F46:U46" si="28">(F45/E45)-1</f>
        <v>-0.14022662889518411</v>
      </c>
      <c r="G46" s="4">
        <f t="shared" si="28"/>
        <v>0.42174629324546942</v>
      </c>
      <c r="H46" s="4">
        <f t="shared" si="28"/>
        <v>-2.8389339513325562E-2</v>
      </c>
      <c r="I46" s="4">
        <f t="shared" si="28"/>
        <v>0.25104353011329761</v>
      </c>
      <c r="J46" s="4">
        <f t="shared" si="28"/>
        <v>0.24690181124880839</v>
      </c>
      <c r="K46" s="4">
        <f t="shared" si="28"/>
        <v>1.9113149847094224E-3</v>
      </c>
      <c r="L46" s="4">
        <f t="shared" si="28"/>
        <v>1.9839755818390037E-2</v>
      </c>
      <c r="M46" s="4">
        <f t="shared" si="28"/>
        <v>1.7209128320239353E-2</v>
      </c>
      <c r="N46" s="4">
        <f t="shared" si="28"/>
        <v>-1.0665685913938905E-2</v>
      </c>
      <c r="O46" s="4">
        <f t="shared" si="28"/>
        <v>-0.27583643122676582</v>
      </c>
      <c r="P46" s="4">
        <f t="shared" si="28"/>
        <v>-0.25102669404517453</v>
      </c>
      <c r="Q46" s="4">
        <f t="shared" si="28"/>
        <v>-0.19396847155586017</v>
      </c>
      <c r="R46" s="4">
        <f t="shared" si="28"/>
        <v>0.1232993197278911</v>
      </c>
      <c r="S46" s="4">
        <f t="shared" si="28"/>
        <v>0.21725965177895534</v>
      </c>
      <c r="T46" s="4">
        <f t="shared" si="28"/>
        <v>-6.4054726368159232E-2</v>
      </c>
      <c r="U46" s="4">
        <f t="shared" si="28"/>
        <v>0.1800664451827243</v>
      </c>
      <c r="V46" s="4">
        <f t="shared" ref="V46:BG46" si="29">(V45/U45)-1</f>
        <v>8.3896396396396344E-2</v>
      </c>
      <c r="W46" s="4">
        <f t="shared" si="29"/>
        <v>6.5974025974026018E-2</v>
      </c>
      <c r="X46" s="4">
        <f t="shared" si="29"/>
        <v>1.900584795321647E-2</v>
      </c>
      <c r="Y46" s="4">
        <f t="shared" si="29"/>
        <v>9.0865614538498285E-2</v>
      </c>
      <c r="Z46" s="4">
        <f t="shared" si="29"/>
        <v>-0.15344147303814115</v>
      </c>
      <c r="AA46" s="4">
        <f t="shared" si="29"/>
        <v>-0.21336095287415846</v>
      </c>
      <c r="AB46" s="4">
        <f t="shared" si="29"/>
        <v>-0.18696510862409477</v>
      </c>
      <c r="AC46" s="4">
        <f t="shared" si="29"/>
        <v>-4.5344129554655832E-2</v>
      </c>
      <c r="AD46" s="4">
        <f t="shared" si="29"/>
        <v>-0.19847328244274809</v>
      </c>
      <c r="AE46" s="4">
        <f t="shared" si="29"/>
        <v>0.33756613756613763</v>
      </c>
      <c r="AF46" s="4">
        <f t="shared" si="29"/>
        <v>0.13765822784810133</v>
      </c>
      <c r="AG46" s="4">
        <f t="shared" si="29"/>
        <v>0.38803894297635599</v>
      </c>
      <c r="AH46" s="4">
        <f t="shared" si="29"/>
        <v>2.4549098196392727E-2</v>
      </c>
      <c r="AI46" s="4">
        <f t="shared" si="29"/>
        <v>8.4107579462102677E-2</v>
      </c>
      <c r="AJ46" s="4">
        <f t="shared" si="29"/>
        <v>2.3906179521876458E-2</v>
      </c>
      <c r="AK46" s="4">
        <f t="shared" si="29"/>
        <v>0.23259911894273122</v>
      </c>
      <c r="AL46" s="4">
        <f t="shared" si="29"/>
        <v>-7.8627591136526065E-2</v>
      </c>
      <c r="AM46" s="4">
        <f t="shared" si="29"/>
        <v>-0.1850271528316525</v>
      </c>
      <c r="AN46" s="4">
        <f t="shared" si="29"/>
        <v>-0.25511661113755357</v>
      </c>
      <c r="AO46" s="4">
        <f t="shared" si="29"/>
        <v>-0.15910543130990418</v>
      </c>
      <c r="AP46" s="4">
        <f t="shared" si="29"/>
        <v>-0.18085106382978722</v>
      </c>
      <c r="AQ46" s="4">
        <f t="shared" si="29"/>
        <v>0.60760667903525056</v>
      </c>
      <c r="AR46" s="4">
        <f t="shared" si="29"/>
        <v>-4.3277553375649203E-2</v>
      </c>
      <c r="AS46" s="4">
        <f t="shared" si="29"/>
        <v>0.15862484921592279</v>
      </c>
      <c r="AT46" s="4">
        <f t="shared" si="29"/>
        <v>0.32847475273295168</v>
      </c>
      <c r="AU46" s="4">
        <f t="shared" si="29"/>
        <v>0.4619905956112853</v>
      </c>
      <c r="AV46" s="4">
        <f t="shared" si="29"/>
        <v>-2.1173948003216259E-2</v>
      </c>
      <c r="AW46" s="4">
        <f t="shared" si="29"/>
        <v>0.12705366922234385</v>
      </c>
      <c r="AX46" s="4">
        <f t="shared" si="29"/>
        <v>0.12147716229348893</v>
      </c>
      <c r="AY46" s="4">
        <f t="shared" si="29"/>
        <v>-0.37759965337954937</v>
      </c>
      <c r="AZ46" s="4">
        <f t="shared" si="29"/>
        <v>-0.16637660981552382</v>
      </c>
      <c r="BA46" s="4">
        <f t="shared" si="29"/>
        <v>-0.19624217118997911</v>
      </c>
      <c r="BB46" s="4">
        <f t="shared" si="29"/>
        <v>-0.40727272727272723</v>
      </c>
      <c r="BC46" s="4">
        <f t="shared" si="29"/>
        <v>0.29710780017528493</v>
      </c>
      <c r="BD46" s="4">
        <f t="shared" si="29"/>
        <v>0.12635135135135145</v>
      </c>
      <c r="BE46" s="4">
        <f t="shared" si="29"/>
        <v>0.30773845230953811</v>
      </c>
      <c r="BF46" s="4">
        <f t="shared" si="29"/>
        <v>0.28853211009174307</v>
      </c>
      <c r="BG46" s="12">
        <f t="shared" si="29"/>
        <v>0.10929156283374875</v>
      </c>
    </row>
    <row r="47" spans="2:59" ht="10.199999999999999" x14ac:dyDescent="0.2">
      <c r="B47" s="13"/>
      <c r="BG47" s="14"/>
    </row>
    <row r="48" spans="2:59" ht="10.199999999999999" x14ac:dyDescent="0.2">
      <c r="B48" s="28" t="s">
        <v>88</v>
      </c>
      <c r="C48" s="25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15">
        <v>608945</v>
      </c>
    </row>
    <row r="49" spans="2:59" ht="10.8" thickBot="1" x14ac:dyDescent="0.25">
      <c r="B49" s="29" t="s">
        <v>59</v>
      </c>
      <c r="C49" s="30"/>
      <c r="D49" s="16" t="e">
        <f>(D48/#REF!)-1</f>
        <v>#REF!</v>
      </c>
      <c r="E49" s="16">
        <f>(E48/D48)-1</f>
        <v>-2.1395063962471594E-2</v>
      </c>
      <c r="F49" s="16">
        <f t="shared" ref="F49:U49" si="30">(F48/E48)-1</f>
        <v>-6.7905251628687657E-2</v>
      </c>
      <c r="G49" s="16">
        <f t="shared" si="30"/>
        <v>0.13591492202775535</v>
      </c>
      <c r="H49" s="16">
        <f t="shared" si="30"/>
        <v>-5.0047441118434843E-2</v>
      </c>
      <c r="I49" s="16">
        <f t="shared" si="30"/>
        <v>5.1748978650209665E-2</v>
      </c>
      <c r="J49" s="16">
        <f t="shared" si="30"/>
        <v>2.3107979547723589E-2</v>
      </c>
      <c r="K49" s="16">
        <f t="shared" si="30"/>
        <v>-4.813420207854846E-2</v>
      </c>
      <c r="L49" s="16">
        <f t="shared" si="30"/>
        <v>9.0093977338430165E-3</v>
      </c>
      <c r="M49" s="16">
        <f t="shared" si="30"/>
        <v>2.5476595708286753E-2</v>
      </c>
      <c r="N49" s="16">
        <f t="shared" si="30"/>
        <v>-2.9694299835365312E-2</v>
      </c>
      <c r="O49" s="16">
        <f t="shared" si="30"/>
        <v>-8.2790820808413823E-3</v>
      </c>
      <c r="P49" s="16">
        <f t="shared" si="30"/>
        <v>-4.0128897833385802E-3</v>
      </c>
      <c r="Q49" s="16">
        <f t="shared" si="30"/>
        <v>-3.8068071064576325E-2</v>
      </c>
      <c r="R49" s="16">
        <f t="shared" si="30"/>
        <v>-5.619473749916315E-2</v>
      </c>
      <c r="S49" s="16">
        <f t="shared" si="30"/>
        <v>0.14672842014860699</v>
      </c>
      <c r="T49" s="16">
        <f t="shared" si="30"/>
        <v>-9.8362711139047487E-2</v>
      </c>
      <c r="U49" s="16">
        <f t="shared" si="30"/>
        <v>0.11604260723655546</v>
      </c>
      <c r="V49" s="16">
        <f t="shared" ref="V49:BG49" si="31">(V48/U48)-1</f>
        <v>1.4355442142966357E-2</v>
      </c>
      <c r="W49" s="16">
        <f t="shared" si="31"/>
        <v>-6.9115404710001771E-3</v>
      </c>
      <c r="X49" s="16">
        <f t="shared" si="31"/>
        <v>-8.3763088497954552E-3</v>
      </c>
      <c r="Y49" s="16">
        <f t="shared" si="31"/>
        <v>2.6199370004357458E-2</v>
      </c>
      <c r="Z49" s="16">
        <f t="shared" si="31"/>
        <v>-4.4001315987792777E-3</v>
      </c>
      <c r="AA49" s="16">
        <f t="shared" si="31"/>
        <v>-3.7008881480420364E-2</v>
      </c>
      <c r="AB49" s="16">
        <f t="shared" si="31"/>
        <v>2.1089393265796286E-2</v>
      </c>
      <c r="AC49" s="16">
        <f t="shared" si="31"/>
        <v>-3.6056438756202347E-3</v>
      </c>
      <c r="AD49" s="16">
        <f t="shared" si="31"/>
        <v>-9.0355970924195228E-2</v>
      </c>
      <c r="AE49" s="16">
        <f t="shared" si="31"/>
        <v>0.1362905759353561</v>
      </c>
      <c r="AF49" s="16">
        <f t="shared" si="31"/>
        <v>-7.3687933002202222E-2</v>
      </c>
      <c r="AG49" s="16">
        <f t="shared" si="31"/>
        <v>6.2437962892265331E-2</v>
      </c>
      <c r="AH49" s="16">
        <f t="shared" si="31"/>
        <v>-1.7246251116784239E-2</v>
      </c>
      <c r="AI49" s="16">
        <f t="shared" si="31"/>
        <v>-5.9445894065050076E-2</v>
      </c>
      <c r="AJ49" s="16">
        <f t="shared" si="31"/>
        <v>3.8793331943271392E-2</v>
      </c>
      <c r="AK49" s="16">
        <f t="shared" si="31"/>
        <v>2.1177935482993071E-2</v>
      </c>
      <c r="AL49" s="16">
        <f t="shared" si="31"/>
        <v>-6.5537724503019978E-2</v>
      </c>
      <c r="AM49" s="16">
        <f t="shared" si="31"/>
        <v>-5.2989222470596231E-2</v>
      </c>
      <c r="AN49" s="16">
        <f t="shared" si="31"/>
        <v>1.8367792551990059E-2</v>
      </c>
      <c r="AO49" s="16">
        <f t="shared" si="31"/>
        <v>-4.2424040782678474E-2</v>
      </c>
      <c r="AP49" s="16">
        <f t="shared" si="31"/>
        <v>-7.5145445911879438E-3</v>
      </c>
      <c r="AQ49" s="16">
        <f t="shared" si="31"/>
        <v>0.1003988960828055</v>
      </c>
      <c r="AR49" s="16">
        <f t="shared" si="31"/>
        <v>-8.5703024615096934E-3</v>
      </c>
      <c r="AS49" s="16">
        <f t="shared" si="31"/>
        <v>2.0519055446017509E-2</v>
      </c>
      <c r="AT49" s="16">
        <f t="shared" si="31"/>
        <v>3.311369337516501E-2</v>
      </c>
      <c r="AU49" s="16">
        <f t="shared" si="31"/>
        <v>-3.2811527743960123E-2</v>
      </c>
      <c r="AV49" s="16">
        <f t="shared" si="31"/>
        <v>3.4394924502144208E-2</v>
      </c>
      <c r="AW49" s="16">
        <f t="shared" si="31"/>
        <v>4.3631914034177433E-2</v>
      </c>
      <c r="AX49" s="16">
        <f t="shared" si="31"/>
        <v>-3.1660277930276592E-3</v>
      </c>
      <c r="AY49" s="16">
        <f t="shared" si="31"/>
        <v>-3.7572010176463499E-2</v>
      </c>
      <c r="AZ49" s="16">
        <f t="shared" si="31"/>
        <v>-1.598552356387728E-3</v>
      </c>
      <c r="BA49" s="16">
        <f t="shared" si="31"/>
        <v>-2.4087687500845334E-2</v>
      </c>
      <c r="BB49" s="16">
        <f t="shared" si="31"/>
        <v>-6.5930144122574363E-2</v>
      </c>
      <c r="BC49" s="16">
        <f t="shared" si="31"/>
        <v>9.7432863282025162E-2</v>
      </c>
      <c r="BD49" s="16">
        <f t="shared" si="31"/>
        <v>-8.3714020615420548E-2</v>
      </c>
      <c r="BE49" s="16">
        <f t="shared" si="31"/>
        <v>0.12850265604249667</v>
      </c>
      <c r="BF49" s="16">
        <f t="shared" si="31"/>
        <v>2.5240712682792044E-2</v>
      </c>
      <c r="BG49" s="17">
        <f t="shared" si="31"/>
        <v>-2.92169903965106E-2</v>
      </c>
    </row>
  </sheetData>
  <mergeCells count="18">
    <mergeCell ref="B46:C46"/>
    <mergeCell ref="B48:C48"/>
    <mergeCell ref="B49:C49"/>
    <mergeCell ref="B37:C37"/>
    <mergeCell ref="B40:C40"/>
    <mergeCell ref="B43:C43"/>
    <mergeCell ref="B28:C28"/>
    <mergeCell ref="B31:C31"/>
    <mergeCell ref="B34:C34"/>
    <mergeCell ref="B19:C19"/>
    <mergeCell ref="B22:C22"/>
    <mergeCell ref="B25:C25"/>
    <mergeCell ref="B10:C10"/>
    <mergeCell ref="B13:C13"/>
    <mergeCell ref="B16:C16"/>
    <mergeCell ref="B2:C2"/>
    <mergeCell ref="B4:C4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F112"/>
  <sheetViews>
    <sheetView workbookViewId="0">
      <pane xSplit="3" ySplit="2" topLeftCell="AX3" activePane="bottomRight" state="frozen"/>
      <selection pane="topRight" activeCell="D1" sqref="D1"/>
      <selection pane="bottomLeft" activeCell="A3" sqref="A3"/>
      <selection pane="bottomRight" activeCell="AX3" sqref="AX3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58" width="12" style="1" customWidth="1"/>
    <col min="59" max="59" width="9.109375" style="1" customWidth="1"/>
    <col min="60" max="16384" width="9.109375" style="1"/>
  </cols>
  <sheetData>
    <row r="1" spans="2:58" ht="14.25" customHeight="1" thickBot="1" x14ac:dyDescent="0.25"/>
    <row r="2" spans="2:58" ht="30" customHeight="1" x14ac:dyDescent="0.2">
      <c r="B2" s="31" t="s">
        <v>89</v>
      </c>
      <c r="C2" s="32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32</v>
      </c>
      <c r="AI2" s="8" t="s">
        <v>33</v>
      </c>
      <c r="AJ2" s="8" t="s">
        <v>34</v>
      </c>
      <c r="AK2" s="8" t="s">
        <v>35</v>
      </c>
      <c r="AL2" s="8" t="s">
        <v>36</v>
      </c>
      <c r="AM2" s="8" t="s">
        <v>37</v>
      </c>
      <c r="AN2" s="8" t="s">
        <v>38</v>
      </c>
      <c r="AO2" s="8" t="s">
        <v>39</v>
      </c>
      <c r="AP2" s="8" t="s">
        <v>40</v>
      </c>
      <c r="AQ2" s="8" t="s">
        <v>41</v>
      </c>
      <c r="AR2" s="8" t="s">
        <v>42</v>
      </c>
      <c r="AS2" s="8" t="s">
        <v>43</v>
      </c>
      <c r="AT2" s="8" t="s">
        <v>44</v>
      </c>
      <c r="AU2" s="8" t="s">
        <v>45</v>
      </c>
      <c r="AV2" s="8" t="s">
        <v>46</v>
      </c>
      <c r="AW2" s="8" t="s">
        <v>47</v>
      </c>
      <c r="AX2" s="8" t="s">
        <v>48</v>
      </c>
      <c r="AY2" s="8" t="s">
        <v>49</v>
      </c>
      <c r="AZ2" s="8" t="s">
        <v>50</v>
      </c>
      <c r="BA2" s="8" t="s">
        <v>51</v>
      </c>
      <c r="BB2" s="8" t="s">
        <v>52</v>
      </c>
      <c r="BC2" s="8" t="s">
        <v>53</v>
      </c>
      <c r="BD2" s="8" t="s">
        <v>54</v>
      </c>
      <c r="BE2" s="8" t="s">
        <v>55</v>
      </c>
      <c r="BF2" s="9" t="s">
        <v>56</v>
      </c>
    </row>
    <row r="3" spans="2:58" ht="10.199999999999999" x14ac:dyDescent="0.2">
      <c r="B3" s="18" t="s">
        <v>90</v>
      </c>
      <c r="C3" s="6" t="s">
        <v>91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19">
        <v>484</v>
      </c>
    </row>
    <row r="4" spans="2:58" ht="10.199999999999999" x14ac:dyDescent="0.2">
      <c r="B4" s="18" t="s">
        <v>92</v>
      </c>
      <c r="C4" s="6" t="s">
        <v>93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19">
        <v>324</v>
      </c>
    </row>
    <row r="5" spans="2:58" ht="10.199999999999999" x14ac:dyDescent="0.2">
      <c r="B5" s="18" t="s">
        <v>94</v>
      </c>
      <c r="C5" s="6" t="s">
        <v>95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19">
        <v>294</v>
      </c>
    </row>
    <row r="6" spans="2:58" ht="10.199999999999999" x14ac:dyDescent="0.2">
      <c r="B6" s="18" t="s">
        <v>96</v>
      </c>
      <c r="C6" s="6" t="s">
        <v>97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19">
        <v>802</v>
      </c>
    </row>
    <row r="7" spans="2:58" ht="10.199999999999999" x14ac:dyDescent="0.2">
      <c r="B7" s="18" t="s">
        <v>98</v>
      </c>
      <c r="C7" s="6" t="s">
        <v>99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19">
        <v>0</v>
      </c>
    </row>
    <row r="8" spans="2:58" ht="10.199999999999999" x14ac:dyDescent="0.2">
      <c r="B8" s="18" t="s">
        <v>100</v>
      </c>
      <c r="C8" s="6" t="s">
        <v>101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19">
        <v>9876</v>
      </c>
    </row>
    <row r="9" spans="2:58" ht="10.199999999999999" x14ac:dyDescent="0.2">
      <c r="B9" s="18" t="s">
        <v>102</v>
      </c>
      <c r="C9" s="6" t="s">
        <v>103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19">
        <v>567</v>
      </c>
    </row>
    <row r="10" spans="2:58" ht="10.199999999999999" x14ac:dyDescent="0.2">
      <c r="B10" s="18" t="s">
        <v>104</v>
      </c>
      <c r="C10" s="6" t="s">
        <v>105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19">
        <v>7694</v>
      </c>
    </row>
    <row r="11" spans="2:58" ht="10.199999999999999" x14ac:dyDescent="0.2">
      <c r="B11" s="18" t="s">
        <v>106</v>
      </c>
      <c r="C11" s="6" t="s">
        <v>107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19">
        <v>0</v>
      </c>
    </row>
    <row r="12" spans="2:58" ht="10.199999999999999" x14ac:dyDescent="0.2">
      <c r="B12" s="18" t="s">
        <v>108</v>
      </c>
      <c r="C12" s="6" t="s">
        <v>109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19">
        <v>1</v>
      </c>
    </row>
    <row r="13" spans="2:58" ht="10.199999999999999" x14ac:dyDescent="0.2">
      <c r="B13" s="18" t="s">
        <v>110</v>
      </c>
      <c r="C13" s="6" t="s">
        <v>111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19">
        <v>0</v>
      </c>
    </row>
    <row r="14" spans="2:58" ht="10.199999999999999" x14ac:dyDescent="0.2">
      <c r="B14" s="18" t="s">
        <v>112</v>
      </c>
      <c r="C14" s="6" t="s">
        <v>113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19">
        <v>0</v>
      </c>
    </row>
    <row r="15" spans="2:58" ht="10.199999999999999" x14ac:dyDescent="0.2">
      <c r="B15" s="18" t="s">
        <v>114</v>
      </c>
      <c r="C15" s="6" t="s">
        <v>115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19">
        <v>463</v>
      </c>
    </row>
    <row r="16" spans="2:58" ht="10.199999999999999" x14ac:dyDescent="0.2">
      <c r="B16" s="18" t="s">
        <v>116</v>
      </c>
      <c r="C16" s="6" t="s">
        <v>117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19">
        <v>3</v>
      </c>
    </row>
    <row r="17" spans="2:58" ht="10.199999999999999" x14ac:dyDescent="0.2">
      <c r="B17" s="18" t="s">
        <v>118</v>
      </c>
      <c r="C17" s="6" t="s">
        <v>119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19">
        <v>0</v>
      </c>
    </row>
    <row r="18" spans="2:58" ht="10.199999999999999" x14ac:dyDescent="0.2">
      <c r="B18" s="18" t="s">
        <v>120</v>
      </c>
      <c r="C18" s="6" t="s">
        <v>121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19">
        <v>819</v>
      </c>
    </row>
    <row r="19" spans="2:58" ht="10.199999999999999" x14ac:dyDescent="0.2">
      <c r="B19" s="18" t="s">
        <v>122</v>
      </c>
      <c r="C19" s="6" t="s">
        <v>123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19">
        <v>0</v>
      </c>
    </row>
    <row r="20" spans="2:58" ht="10.199999999999999" x14ac:dyDescent="0.2">
      <c r="B20" s="18" t="s">
        <v>124</v>
      </c>
      <c r="C20" s="6" t="s">
        <v>125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19">
        <v>436</v>
      </c>
    </row>
    <row r="21" spans="2:58" ht="10.199999999999999" x14ac:dyDescent="0.2">
      <c r="B21" s="18" t="s">
        <v>126</v>
      </c>
      <c r="C21" s="6" t="s">
        <v>127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19">
        <v>137</v>
      </c>
    </row>
    <row r="22" spans="2:58" ht="10.199999999999999" x14ac:dyDescent="0.2">
      <c r="B22" s="18" t="s">
        <v>128</v>
      </c>
      <c r="C22" s="6" t="s">
        <v>129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19">
        <v>6643</v>
      </c>
    </row>
    <row r="23" spans="2:58" ht="10.199999999999999" x14ac:dyDescent="0.2">
      <c r="B23" s="18" t="s">
        <v>130</v>
      </c>
      <c r="C23" s="6" t="s">
        <v>131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19">
        <v>0</v>
      </c>
    </row>
    <row r="24" spans="2:58" ht="10.199999999999999" x14ac:dyDescent="0.2">
      <c r="B24" s="18" t="s">
        <v>132</v>
      </c>
      <c r="C24" s="6" t="s">
        <v>133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19">
        <v>0</v>
      </c>
    </row>
    <row r="25" spans="2:58" ht="10.199999999999999" x14ac:dyDescent="0.2">
      <c r="B25" s="18" t="s">
        <v>134</v>
      </c>
      <c r="C25" s="6" t="s">
        <v>135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19">
        <v>74</v>
      </c>
    </row>
    <row r="26" spans="2:58" ht="10.199999999999999" x14ac:dyDescent="0.2">
      <c r="B26" s="18" t="s">
        <v>136</v>
      </c>
      <c r="C26" s="6" t="s">
        <v>137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19">
        <v>250</v>
      </c>
    </row>
    <row r="27" spans="2:58" ht="10.199999999999999" x14ac:dyDescent="0.2">
      <c r="B27" s="18" t="s">
        <v>138</v>
      </c>
      <c r="C27" s="6" t="s">
        <v>139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19">
        <v>2239</v>
      </c>
    </row>
    <row r="28" spans="2:58" ht="10.199999999999999" x14ac:dyDescent="0.2">
      <c r="B28" s="18" t="s">
        <v>140</v>
      </c>
      <c r="C28" s="6" t="s">
        <v>141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19">
        <v>0</v>
      </c>
    </row>
    <row r="29" spans="2:58" ht="10.199999999999999" x14ac:dyDescent="0.2">
      <c r="B29" s="18" t="s">
        <v>142</v>
      </c>
      <c r="C29" s="6" t="s">
        <v>143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19">
        <v>1338</v>
      </c>
    </row>
    <row r="30" spans="2:58" ht="10.199999999999999" x14ac:dyDescent="0.2">
      <c r="B30" s="18" t="s">
        <v>144</v>
      </c>
      <c r="C30" s="6" t="s">
        <v>145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19">
        <v>0</v>
      </c>
    </row>
    <row r="31" spans="2:58" ht="10.199999999999999" x14ac:dyDescent="0.2">
      <c r="B31" s="18" t="s">
        <v>146</v>
      </c>
      <c r="C31" s="6" t="s">
        <v>147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19">
        <v>0</v>
      </c>
    </row>
    <row r="32" spans="2:58" ht="10.199999999999999" x14ac:dyDescent="0.2">
      <c r="B32" s="18" t="s">
        <v>148</v>
      </c>
      <c r="C32" s="6" t="s">
        <v>149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19">
        <v>161</v>
      </c>
    </row>
    <row r="33" spans="2:58" ht="10.199999999999999" x14ac:dyDescent="0.2">
      <c r="B33" s="18" t="s">
        <v>150</v>
      </c>
      <c r="C33" s="6" t="s">
        <v>151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19">
        <v>345</v>
      </c>
    </row>
    <row r="34" spans="2:58" ht="10.199999999999999" x14ac:dyDescent="0.2">
      <c r="B34" s="18" t="s">
        <v>152</v>
      </c>
      <c r="C34" s="6" t="s">
        <v>153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19">
        <v>627</v>
      </c>
    </row>
    <row r="35" spans="2:58" ht="10.199999999999999" x14ac:dyDescent="0.2">
      <c r="B35" s="18" t="s">
        <v>154</v>
      </c>
      <c r="C35" s="6" t="s">
        <v>155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19">
        <v>255</v>
      </c>
    </row>
    <row r="36" spans="2:58" ht="10.199999999999999" x14ac:dyDescent="0.2">
      <c r="B36" s="18" t="s">
        <v>156</v>
      </c>
      <c r="C36" s="6" t="s">
        <v>157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19">
        <v>1688</v>
      </c>
    </row>
    <row r="37" spans="2:58" ht="10.199999999999999" x14ac:dyDescent="0.2">
      <c r="B37" s="18" t="s">
        <v>158</v>
      </c>
      <c r="C37" s="6" t="s">
        <v>159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19">
        <v>179</v>
      </c>
    </row>
    <row r="38" spans="2:58" ht="10.199999999999999" x14ac:dyDescent="0.2">
      <c r="B38" s="18" t="s">
        <v>160</v>
      </c>
      <c r="C38" s="6" t="s">
        <v>161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19">
        <v>7</v>
      </c>
    </row>
    <row r="39" spans="2:58" ht="10.199999999999999" x14ac:dyDescent="0.2">
      <c r="B39" s="18" t="s">
        <v>162</v>
      </c>
      <c r="C39" s="6" t="s">
        <v>163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19">
        <v>438</v>
      </c>
    </row>
    <row r="40" spans="2:58" ht="10.199999999999999" x14ac:dyDescent="0.2">
      <c r="B40" s="18" t="s">
        <v>164</v>
      </c>
      <c r="C40" s="6" t="s">
        <v>165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19">
        <v>323</v>
      </c>
    </row>
    <row r="41" spans="2:58" ht="10.199999999999999" x14ac:dyDescent="0.2">
      <c r="B41" s="18" t="s">
        <v>166</v>
      </c>
      <c r="C41" s="6" t="s">
        <v>167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19">
        <v>0</v>
      </c>
    </row>
    <row r="42" spans="2:58" ht="10.199999999999999" x14ac:dyDescent="0.2">
      <c r="B42" s="18" t="s">
        <v>168</v>
      </c>
      <c r="C42" s="6" t="s">
        <v>169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19">
        <v>0</v>
      </c>
    </row>
    <row r="43" spans="2:58" ht="10.199999999999999" x14ac:dyDescent="0.2">
      <c r="B43" s="18" t="s">
        <v>170</v>
      </c>
      <c r="C43" s="6" t="s">
        <v>171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19">
        <v>8840</v>
      </c>
    </row>
    <row r="44" spans="2:58" ht="10.199999999999999" x14ac:dyDescent="0.2">
      <c r="B44" s="18" t="s">
        <v>172</v>
      </c>
      <c r="C44" s="6" t="s">
        <v>173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19">
        <v>9351</v>
      </c>
    </row>
    <row r="45" spans="2:58" ht="10.199999999999999" x14ac:dyDescent="0.2">
      <c r="B45" s="18" t="s">
        <v>174</v>
      </c>
      <c r="C45" s="6" t="s">
        <v>175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19">
        <v>10325</v>
      </c>
    </row>
    <row r="46" spans="2:58" ht="10.199999999999999" x14ac:dyDescent="0.2">
      <c r="B46" s="18" t="s">
        <v>176</v>
      </c>
      <c r="C46" s="6" t="s">
        <v>177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19">
        <v>1250</v>
      </c>
    </row>
    <row r="47" spans="2:58" ht="10.199999999999999" x14ac:dyDescent="0.2">
      <c r="B47" s="18" t="s">
        <v>178</v>
      </c>
      <c r="C47" s="6" t="s">
        <v>179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19">
        <v>2024</v>
      </c>
    </row>
    <row r="48" spans="2:58" ht="10.199999999999999" x14ac:dyDescent="0.2">
      <c r="B48" s="18" t="s">
        <v>180</v>
      </c>
      <c r="C48" s="6" t="s">
        <v>181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19">
        <v>0</v>
      </c>
    </row>
    <row r="49" spans="2:58" ht="10.199999999999999" x14ac:dyDescent="0.2">
      <c r="B49" s="18" t="s">
        <v>182</v>
      </c>
      <c r="C49" s="6" t="s">
        <v>183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19">
        <v>178</v>
      </c>
    </row>
    <row r="50" spans="2:58" ht="10.199999999999999" x14ac:dyDescent="0.2">
      <c r="B50" s="18" t="s">
        <v>184</v>
      </c>
      <c r="C50" s="6" t="s">
        <v>185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19">
        <v>1034</v>
      </c>
    </row>
    <row r="51" spans="2:58" ht="10.199999999999999" x14ac:dyDescent="0.2">
      <c r="B51" s="18" t="s">
        <v>186</v>
      </c>
      <c r="C51" s="6" t="s">
        <v>187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19">
        <v>14814</v>
      </c>
    </row>
    <row r="52" spans="2:58" ht="10.199999999999999" x14ac:dyDescent="0.2">
      <c r="B52" s="18" t="s">
        <v>188</v>
      </c>
      <c r="C52" s="6" t="s">
        <v>189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19">
        <v>3449</v>
      </c>
    </row>
    <row r="53" spans="2:58" ht="10.199999999999999" x14ac:dyDescent="0.2">
      <c r="B53" s="18" t="s">
        <v>190</v>
      </c>
      <c r="C53" s="6" t="s">
        <v>191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19">
        <v>273528</v>
      </c>
    </row>
    <row r="54" spans="2:58" ht="10.199999999999999" x14ac:dyDescent="0.2">
      <c r="B54" s="18" t="s">
        <v>192</v>
      </c>
      <c r="C54" s="6" t="s">
        <v>193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19">
        <v>0</v>
      </c>
    </row>
    <row r="55" spans="2:58" ht="10.199999999999999" x14ac:dyDescent="0.2">
      <c r="B55" s="18" t="s">
        <v>194</v>
      </c>
      <c r="C55" s="6" t="s">
        <v>195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19">
        <v>294</v>
      </c>
    </row>
    <row r="56" spans="2:58" ht="10.199999999999999" x14ac:dyDescent="0.2">
      <c r="B56" s="18" t="s">
        <v>196</v>
      </c>
      <c r="C56" s="6" t="s">
        <v>197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19">
        <v>139</v>
      </c>
    </row>
    <row r="57" spans="2:58" ht="10.199999999999999" x14ac:dyDescent="0.2">
      <c r="B57" s="18" t="s">
        <v>198</v>
      </c>
      <c r="C57" s="6" t="s">
        <v>199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19">
        <v>4500</v>
      </c>
    </row>
    <row r="58" spans="2:58" ht="10.199999999999999" x14ac:dyDescent="0.2">
      <c r="B58" s="18" t="s">
        <v>200</v>
      </c>
      <c r="C58" s="6" t="s">
        <v>201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19">
        <v>1141</v>
      </c>
    </row>
    <row r="59" spans="2:58" ht="10.199999999999999" x14ac:dyDescent="0.2">
      <c r="B59" s="18" t="s">
        <v>202</v>
      </c>
      <c r="C59" s="6" t="s">
        <v>203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19">
        <v>1141</v>
      </c>
    </row>
    <row r="60" spans="2:58" ht="10.199999999999999" x14ac:dyDescent="0.2">
      <c r="B60" s="18" t="s">
        <v>204</v>
      </c>
      <c r="C60" s="6" t="s">
        <v>205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19">
        <v>326</v>
      </c>
    </row>
    <row r="61" spans="2:58" ht="10.199999999999999" x14ac:dyDescent="0.2">
      <c r="B61" s="18" t="s">
        <v>206</v>
      </c>
      <c r="C61" s="6" t="s">
        <v>207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19">
        <v>0</v>
      </c>
    </row>
    <row r="62" spans="2:58" ht="10.199999999999999" x14ac:dyDescent="0.2">
      <c r="B62" s="18" t="s">
        <v>208</v>
      </c>
      <c r="C62" s="6" t="s">
        <v>209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19">
        <v>0</v>
      </c>
    </row>
    <row r="63" spans="2:58" ht="10.199999999999999" x14ac:dyDescent="0.2">
      <c r="B63" s="18" t="s">
        <v>210</v>
      </c>
      <c r="C63" s="6" t="s">
        <v>211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19">
        <v>27</v>
      </c>
    </row>
    <row r="64" spans="2:58" ht="10.199999999999999" x14ac:dyDescent="0.2">
      <c r="B64" s="18" t="s">
        <v>212</v>
      </c>
      <c r="C64" s="6" t="s">
        <v>213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19">
        <v>0</v>
      </c>
    </row>
    <row r="65" spans="2:58" ht="10.199999999999999" x14ac:dyDescent="0.2">
      <c r="B65" s="18" t="s">
        <v>214</v>
      </c>
      <c r="C65" s="6" t="s">
        <v>215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19">
        <v>0</v>
      </c>
    </row>
    <row r="66" spans="2:58" ht="10.199999999999999" x14ac:dyDescent="0.2">
      <c r="B66" s="18" t="s">
        <v>216</v>
      </c>
      <c r="C66" s="6" t="s">
        <v>217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19">
        <v>17</v>
      </c>
    </row>
    <row r="67" spans="2:58" ht="10.199999999999999" x14ac:dyDescent="0.2">
      <c r="B67" s="18" t="s">
        <v>218</v>
      </c>
      <c r="C67" s="6" t="s">
        <v>219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19">
        <v>19</v>
      </c>
    </row>
    <row r="68" spans="2:58" ht="10.199999999999999" x14ac:dyDescent="0.2">
      <c r="B68" s="18" t="s">
        <v>220</v>
      </c>
      <c r="C68" s="6" t="s">
        <v>221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19">
        <v>1672</v>
      </c>
    </row>
    <row r="69" spans="2:58" ht="10.199999999999999" x14ac:dyDescent="0.2">
      <c r="B69" s="18" t="s">
        <v>222</v>
      </c>
      <c r="C69" s="6" t="s">
        <v>223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19">
        <v>1033</v>
      </c>
    </row>
    <row r="70" spans="2:58" ht="10.199999999999999" x14ac:dyDescent="0.2">
      <c r="B70" s="18" t="s">
        <v>224</v>
      </c>
      <c r="C70" s="6" t="s">
        <v>225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19">
        <v>396</v>
      </c>
    </row>
    <row r="71" spans="2:58" ht="10.199999999999999" x14ac:dyDescent="0.2">
      <c r="B71" s="18" t="s">
        <v>226</v>
      </c>
      <c r="C71" s="6" t="s">
        <v>227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19">
        <v>28967</v>
      </c>
    </row>
    <row r="72" spans="2:58" ht="10.199999999999999" x14ac:dyDescent="0.2">
      <c r="B72" s="18" t="s">
        <v>228</v>
      </c>
      <c r="C72" s="6" t="s">
        <v>229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19">
        <v>94</v>
      </c>
    </row>
    <row r="73" spans="2:58" ht="10.199999999999999" x14ac:dyDescent="0.2">
      <c r="B73" s="18" t="s">
        <v>230</v>
      </c>
      <c r="C73" s="6" t="s">
        <v>231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19">
        <v>2512</v>
      </c>
    </row>
    <row r="74" spans="2:58" ht="10.199999999999999" x14ac:dyDescent="0.2">
      <c r="B74" s="18" t="s">
        <v>232</v>
      </c>
      <c r="C74" s="6" t="s">
        <v>233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19">
        <v>288</v>
      </c>
    </row>
    <row r="75" spans="2:58" ht="10.199999999999999" x14ac:dyDescent="0.2">
      <c r="B75" s="18" t="s">
        <v>234</v>
      </c>
      <c r="C75" s="6" t="s">
        <v>235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19">
        <v>6917</v>
      </c>
    </row>
    <row r="76" spans="2:58" ht="10.199999999999999" x14ac:dyDescent="0.2">
      <c r="B76" s="18" t="s">
        <v>236</v>
      </c>
      <c r="C76" s="6" t="s">
        <v>237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19">
        <v>625</v>
      </c>
    </row>
    <row r="77" spans="2:58" ht="10.199999999999999" x14ac:dyDescent="0.2">
      <c r="B77" s="18" t="s">
        <v>238</v>
      </c>
      <c r="C77" s="6" t="s">
        <v>239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19">
        <v>824</v>
      </c>
    </row>
    <row r="78" spans="2:58" ht="10.199999999999999" x14ac:dyDescent="0.2">
      <c r="B78" s="18" t="s">
        <v>240</v>
      </c>
      <c r="C78" s="6" t="s">
        <v>241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19">
        <v>3286</v>
      </c>
    </row>
    <row r="79" spans="2:58" ht="10.199999999999999" x14ac:dyDescent="0.2">
      <c r="B79" s="18" t="s">
        <v>242</v>
      </c>
      <c r="C79" s="6" t="s">
        <v>243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19">
        <v>46</v>
      </c>
    </row>
    <row r="80" spans="2:58" ht="10.199999999999999" x14ac:dyDescent="0.2">
      <c r="B80" s="18" t="s">
        <v>244</v>
      </c>
      <c r="C80" s="6" t="s">
        <v>245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19">
        <v>747</v>
      </c>
    </row>
    <row r="81" spans="2:58" ht="10.199999999999999" x14ac:dyDescent="0.2">
      <c r="B81" s="18" t="s">
        <v>246</v>
      </c>
      <c r="C81" s="6" t="s">
        <v>247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19">
        <v>3621</v>
      </c>
    </row>
    <row r="82" spans="2:58" ht="10.199999999999999" x14ac:dyDescent="0.2">
      <c r="B82" s="18" t="s">
        <v>248</v>
      </c>
      <c r="C82" s="6" t="s">
        <v>249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19">
        <v>0</v>
      </c>
    </row>
    <row r="83" spans="2:58" ht="10.199999999999999" x14ac:dyDescent="0.2">
      <c r="B83" s="18" t="s">
        <v>250</v>
      </c>
      <c r="C83" s="6" t="s">
        <v>251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19">
        <v>2566</v>
      </c>
    </row>
    <row r="84" spans="2:58" ht="10.199999999999999" x14ac:dyDescent="0.2">
      <c r="B84" s="18" t="s">
        <v>252</v>
      </c>
      <c r="C84" s="6" t="s">
        <v>253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19">
        <v>0</v>
      </c>
    </row>
    <row r="85" spans="2:58" ht="10.199999999999999" x14ac:dyDescent="0.2">
      <c r="B85" s="18" t="s">
        <v>254</v>
      </c>
      <c r="C85" s="6" t="s">
        <v>255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19">
        <v>15</v>
      </c>
    </row>
    <row r="86" spans="2:58" ht="10.199999999999999" x14ac:dyDescent="0.2">
      <c r="B86" s="18" t="s">
        <v>256</v>
      </c>
      <c r="C86" s="6" t="s">
        <v>257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19">
        <v>6150</v>
      </c>
    </row>
    <row r="87" spans="2:58" ht="10.199999999999999" x14ac:dyDescent="0.2">
      <c r="B87" s="18" t="s">
        <v>258</v>
      </c>
      <c r="C87" s="6" t="s">
        <v>259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19">
        <v>218</v>
      </c>
    </row>
    <row r="88" spans="2:58" ht="10.199999999999999" x14ac:dyDescent="0.2">
      <c r="B88" s="18" t="s">
        <v>260</v>
      </c>
      <c r="C88" s="6" t="s">
        <v>261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19">
        <v>839</v>
      </c>
    </row>
    <row r="89" spans="2:58" ht="10.199999999999999" x14ac:dyDescent="0.2">
      <c r="B89" s="18" t="s">
        <v>262</v>
      </c>
      <c r="C89" s="6" t="s">
        <v>263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19">
        <v>52</v>
      </c>
    </row>
    <row r="90" spans="2:58" ht="10.199999999999999" x14ac:dyDescent="0.2">
      <c r="B90" s="18" t="s">
        <v>264</v>
      </c>
      <c r="C90" s="6" t="s">
        <v>265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19">
        <v>368</v>
      </c>
    </row>
    <row r="91" spans="2:58" ht="10.199999999999999" x14ac:dyDescent="0.2">
      <c r="B91" s="18" t="s">
        <v>266</v>
      </c>
      <c r="C91" s="6" t="s">
        <v>267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19">
        <v>9520</v>
      </c>
    </row>
    <row r="92" spans="2:58" ht="10.199999999999999" x14ac:dyDescent="0.2">
      <c r="B92" s="18" t="s">
        <v>268</v>
      </c>
      <c r="C92" s="6" t="s">
        <v>269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19">
        <v>5276</v>
      </c>
    </row>
    <row r="93" spans="2:58" ht="10.199999999999999" x14ac:dyDescent="0.2">
      <c r="B93" s="18" t="s">
        <v>270</v>
      </c>
      <c r="C93" s="6" t="s">
        <v>271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19">
        <v>1336</v>
      </c>
    </row>
    <row r="94" spans="2:58" ht="10.199999999999999" x14ac:dyDescent="0.2">
      <c r="B94" s="18" t="s">
        <v>272</v>
      </c>
      <c r="C94" s="6" t="s">
        <v>273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19">
        <v>10746</v>
      </c>
    </row>
    <row r="95" spans="2:58" ht="10.199999999999999" x14ac:dyDescent="0.2">
      <c r="B95" s="18" t="s">
        <v>274</v>
      </c>
      <c r="C95" s="6" t="s">
        <v>275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19">
        <v>83525</v>
      </c>
    </row>
    <row r="96" spans="2:58" ht="10.199999999999999" x14ac:dyDescent="0.2">
      <c r="B96" s="18" t="s">
        <v>276</v>
      </c>
      <c r="C96" s="6" t="s">
        <v>277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19">
        <v>0</v>
      </c>
    </row>
    <row r="97" spans="2:58" ht="10.199999999999999" x14ac:dyDescent="0.2">
      <c r="B97" s="18" t="s">
        <v>278</v>
      </c>
      <c r="C97" s="6" t="s">
        <v>279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19">
        <v>278</v>
      </c>
    </row>
    <row r="98" spans="2:58" ht="10.199999999999999" x14ac:dyDescent="0.2">
      <c r="B98" s="18" t="s">
        <v>280</v>
      </c>
      <c r="C98" s="6" t="s">
        <v>281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19">
        <v>1789</v>
      </c>
    </row>
    <row r="99" spans="2:58" ht="10.199999999999999" x14ac:dyDescent="0.2">
      <c r="B99" s="18" t="s">
        <v>282</v>
      </c>
      <c r="C99" s="6" t="s">
        <v>283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19">
        <v>15872</v>
      </c>
    </row>
    <row r="100" spans="2:58" ht="10.199999999999999" x14ac:dyDescent="0.2">
      <c r="B100" s="18" t="s">
        <v>284</v>
      </c>
      <c r="C100" s="6" t="s">
        <v>285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19">
        <v>10</v>
      </c>
    </row>
    <row r="101" spans="2:58" ht="10.199999999999999" x14ac:dyDescent="0.2">
      <c r="B101" s="18" t="s">
        <v>286</v>
      </c>
      <c r="C101" s="6" t="s">
        <v>287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19">
        <v>70</v>
      </c>
    </row>
    <row r="102" spans="2:58" ht="10.199999999999999" x14ac:dyDescent="0.2">
      <c r="B102" s="18" t="s">
        <v>288</v>
      </c>
      <c r="C102" s="6" t="s">
        <v>289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19">
        <v>323</v>
      </c>
    </row>
    <row r="103" spans="2:58" ht="10.199999999999999" x14ac:dyDescent="0.2">
      <c r="B103" s="18" t="s">
        <v>290</v>
      </c>
      <c r="C103" s="6" t="s">
        <v>291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19">
        <v>0</v>
      </c>
    </row>
    <row r="104" spans="2:58" ht="10.199999999999999" x14ac:dyDescent="0.2">
      <c r="B104" s="18" t="s">
        <v>292</v>
      </c>
      <c r="C104" s="6" t="s">
        <v>293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19">
        <v>4888</v>
      </c>
    </row>
    <row r="105" spans="2:58" ht="10.199999999999999" x14ac:dyDescent="0.2">
      <c r="B105" s="18" t="s">
        <v>294</v>
      </c>
      <c r="C105" s="6" t="s">
        <v>295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19">
        <v>620</v>
      </c>
    </row>
    <row r="106" spans="2:58" ht="10.199999999999999" x14ac:dyDescent="0.2">
      <c r="B106" s="18" t="s">
        <v>296</v>
      </c>
      <c r="C106" s="6" t="s">
        <v>297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19">
        <v>686</v>
      </c>
    </row>
    <row r="107" spans="2:58" ht="10.199999999999999" x14ac:dyDescent="0.2">
      <c r="B107" s="18" t="s">
        <v>298</v>
      </c>
      <c r="C107" s="6" t="s">
        <v>299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19">
        <v>273</v>
      </c>
    </row>
    <row r="108" spans="2:58" ht="10.199999999999999" x14ac:dyDescent="0.2">
      <c r="B108" s="18" t="s">
        <v>300</v>
      </c>
      <c r="C108" s="6" t="s">
        <v>301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19">
        <v>40911</v>
      </c>
    </row>
    <row r="109" spans="2:58" ht="10.199999999999999" x14ac:dyDescent="0.2">
      <c r="B109" s="18" t="s">
        <v>302</v>
      </c>
      <c r="C109" s="6" t="s">
        <v>303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19">
        <v>657</v>
      </c>
    </row>
    <row r="110" spans="2:58" ht="10.199999999999999" x14ac:dyDescent="0.2">
      <c r="B110" s="18" t="s">
        <v>304</v>
      </c>
      <c r="C110" s="6" t="s">
        <v>305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19">
        <v>688</v>
      </c>
    </row>
    <row r="111" spans="2:58" ht="10.199999999999999" x14ac:dyDescent="0.2">
      <c r="B111" s="18" t="s">
        <v>306</v>
      </c>
      <c r="C111" s="6" t="s">
        <v>307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19">
        <v>26</v>
      </c>
    </row>
    <row r="112" spans="2:58" ht="10.8" thickBot="1" x14ac:dyDescent="0.25">
      <c r="B112" s="20" t="s">
        <v>308</v>
      </c>
      <c r="C112" s="21" t="s">
        <v>309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1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1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2">
        <v>0</v>
      </c>
      <c r="BF112" s="23"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2025-11-03T10:17:30Z</dcterms:modified>
</cp:coreProperties>
</file>